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udi\Documents\01_delo\Mediterana\PROJEKTI\2021_natecaj_sodna\C_natecajne_podlogo\C3_tabele\"/>
    </mc:Choice>
  </mc:AlternateContent>
  <xr:revisionPtr revIDLastSave="0" documentId="8_{71C107CB-9DFE-4110-8A40-265B6180ADBB}" xr6:coauthVersionLast="47" xr6:coauthVersionMax="47" xr10:uidLastSave="{00000000-0000-0000-0000-000000000000}"/>
  <bookViews>
    <workbookView xWindow="21264" yWindow="528" windowWidth="24348" windowHeight="18192" tabRatio="583" xr2:uid="{00000000-000D-0000-FFFF-FFFF00000000}"/>
  </bookViews>
  <sheets>
    <sheet name="Okrožno sodišče" sheetId="1" r:id="rId1"/>
    <sheet name="Okrajno sodišče" sheetId="2" r:id="rId2"/>
    <sheet name="Delovno in socialno sodišče" sheetId="3" r:id="rId3"/>
    <sheet name="Sodna stavba - skupne površine " sheetId="4" r:id="rId4"/>
    <sheet name="REKAPITULACIJ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N90" i="2" l="1"/>
  <c r="K90" i="2"/>
  <c r="G90" i="2"/>
  <c r="G18" i="4" l="1"/>
  <c r="G48" i="4"/>
  <c r="G78" i="4"/>
  <c r="G86" i="4"/>
  <c r="G159" i="1"/>
  <c r="G114" i="1"/>
  <c r="G113" i="1"/>
  <c r="G112" i="1"/>
  <c r="G138" i="2"/>
  <c r="G137" i="2"/>
  <c r="G69" i="2"/>
  <c r="G68" i="2"/>
  <c r="G82" i="4"/>
  <c r="G83" i="4"/>
  <c r="G84" i="4"/>
  <c r="G160" i="1"/>
  <c r="G13" i="1"/>
  <c r="G12" i="1"/>
  <c r="G158" i="1"/>
  <c r="G102" i="4"/>
  <c r="K102" i="4"/>
  <c r="N100" i="4" l="1"/>
  <c r="N99" i="4"/>
  <c r="N96" i="4"/>
  <c r="N95" i="4"/>
  <c r="N94" i="4"/>
  <c r="N92" i="4"/>
  <c r="N91" i="4"/>
  <c r="N90" i="4"/>
  <c r="N88" i="4"/>
  <c r="N87" i="4"/>
  <c r="N86" i="4"/>
  <c r="N84" i="4"/>
  <c r="N83" i="4"/>
  <c r="N82" i="4"/>
  <c r="N81" i="4"/>
  <c r="N80" i="4"/>
  <c r="N79" i="4"/>
  <c r="N78" i="4"/>
  <c r="N77" i="4"/>
  <c r="N76" i="4"/>
  <c r="N75" i="4"/>
  <c r="N73" i="4"/>
  <c r="N72" i="4"/>
  <c r="N71" i="4"/>
  <c r="N70" i="4"/>
  <c r="N69" i="4"/>
  <c r="N68" i="4"/>
  <c r="N67" i="4"/>
  <c r="N66" i="4"/>
  <c r="N65" i="4"/>
  <c r="N64" i="4"/>
  <c r="N63" i="4"/>
  <c r="N62" i="4"/>
  <c r="N60" i="4"/>
  <c r="N59" i="4"/>
  <c r="N58" i="4"/>
  <c r="N56" i="4"/>
  <c r="N55" i="4"/>
  <c r="N54" i="4"/>
  <c r="N53" i="4"/>
  <c r="N52" i="4"/>
  <c r="N51" i="4"/>
  <c r="N50" i="4"/>
  <c r="N49" i="4"/>
  <c r="N48" i="4"/>
  <c r="N46" i="4"/>
  <c r="N45" i="4"/>
  <c r="N44" i="4"/>
  <c r="N43" i="4"/>
  <c r="N42" i="4"/>
  <c r="N41" i="4"/>
  <c r="N40" i="4"/>
  <c r="N39" i="4"/>
  <c r="N36" i="4"/>
  <c r="N35" i="4"/>
  <c r="N34" i="4"/>
  <c r="N33" i="4"/>
  <c r="N32" i="4"/>
  <c r="N31" i="4"/>
  <c r="N30" i="4"/>
  <c r="N29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3" i="4"/>
  <c r="N12" i="4"/>
  <c r="N11" i="4"/>
  <c r="N102" i="4" s="1"/>
  <c r="N103" i="4" s="1"/>
  <c r="N10" i="4"/>
  <c r="N54" i="3"/>
  <c r="N53" i="3"/>
  <c r="N52" i="3"/>
  <c r="N50" i="3"/>
  <c r="N49" i="3"/>
  <c r="N48" i="3"/>
  <c r="N47" i="3"/>
  <c r="N45" i="3"/>
  <c r="N43" i="3"/>
  <c r="N41" i="3"/>
  <c r="N39" i="3"/>
  <c r="N37" i="3"/>
  <c r="N36" i="3"/>
  <c r="N35" i="3"/>
  <c r="N32" i="3"/>
  <c r="N31" i="3"/>
  <c r="N30" i="3"/>
  <c r="N29" i="3"/>
  <c r="N28" i="3"/>
  <c r="N27" i="3"/>
  <c r="N26" i="3"/>
  <c r="N25" i="3"/>
  <c r="N24" i="3"/>
  <c r="N23" i="3"/>
  <c r="N21" i="3"/>
  <c r="N20" i="3"/>
  <c r="N19" i="3"/>
  <c r="N18" i="3"/>
  <c r="N17" i="3"/>
  <c r="N16" i="3"/>
  <c r="N15" i="3"/>
  <c r="N14" i="3"/>
  <c r="N13" i="3"/>
  <c r="N12" i="3"/>
  <c r="N11" i="3"/>
  <c r="N55" i="3" s="1"/>
  <c r="N56" i="3" s="1"/>
  <c r="N10" i="2"/>
  <c r="N138" i="2"/>
  <c r="N137" i="2"/>
  <c r="N136" i="2"/>
  <c r="N135" i="2"/>
  <c r="N134" i="2"/>
  <c r="N133" i="2"/>
  <c r="N132" i="2"/>
  <c r="N131" i="2"/>
  <c r="N130" i="2"/>
  <c r="N129" i="2"/>
  <c r="N127" i="2"/>
  <c r="N126" i="2"/>
  <c r="N125" i="2"/>
  <c r="N124" i="2"/>
  <c r="N123" i="2"/>
  <c r="N122" i="2"/>
  <c r="N121" i="2"/>
  <c r="N119" i="2"/>
  <c r="N118" i="2"/>
  <c r="N116" i="2"/>
  <c r="N115" i="2"/>
  <c r="N113" i="2"/>
  <c r="N112" i="2"/>
  <c r="N110" i="2"/>
  <c r="N109" i="2"/>
  <c r="N107" i="2"/>
  <c r="N106" i="2"/>
  <c r="N105" i="2"/>
  <c r="N104" i="2"/>
  <c r="N103" i="2"/>
  <c r="N102" i="2"/>
  <c r="N101" i="2"/>
  <c r="N100" i="2"/>
  <c r="N99" i="2"/>
  <c r="N96" i="2"/>
  <c r="N95" i="2"/>
  <c r="N94" i="2"/>
  <c r="N93" i="2"/>
  <c r="N92" i="2"/>
  <c r="N91" i="2"/>
  <c r="N89" i="2"/>
  <c r="N88" i="2"/>
  <c r="N87" i="2"/>
  <c r="N86" i="2"/>
  <c r="N84" i="2"/>
  <c r="N83" i="2"/>
  <c r="N82" i="2"/>
  <c r="N81" i="2"/>
  <c r="N80" i="2"/>
  <c r="N79" i="2"/>
  <c r="N78" i="2"/>
  <c r="N77" i="2"/>
  <c r="N76" i="2"/>
  <c r="N75" i="2"/>
  <c r="N74" i="2"/>
  <c r="N73" i="2"/>
  <c r="N71" i="2"/>
  <c r="N70" i="2"/>
  <c r="N69" i="2"/>
  <c r="N68" i="2"/>
  <c r="N67" i="2"/>
  <c r="N66" i="2"/>
  <c r="N65" i="2"/>
  <c r="N64" i="2"/>
  <c r="N63" i="2"/>
  <c r="N62" i="2"/>
  <c r="N61" i="2"/>
  <c r="N59" i="2"/>
  <c r="N58" i="2"/>
  <c r="N57" i="2"/>
  <c r="N56" i="2"/>
  <c r="N55" i="2"/>
  <c r="N54" i="2"/>
  <c r="N53" i="2"/>
  <c r="N52" i="2"/>
  <c r="N51" i="2"/>
  <c r="N50" i="2"/>
  <c r="N49" i="2"/>
  <c r="N47" i="2"/>
  <c r="N46" i="2"/>
  <c r="N45" i="2"/>
  <c r="N44" i="2"/>
  <c r="N43" i="2"/>
  <c r="N42" i="2"/>
  <c r="N41" i="2"/>
  <c r="N40" i="2"/>
  <c r="N39" i="2"/>
  <c r="N38" i="2"/>
  <c r="N37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1" i="2"/>
  <c r="N20" i="2"/>
  <c r="N19" i="2"/>
  <c r="N18" i="2"/>
  <c r="N17" i="2"/>
  <c r="N16" i="2"/>
  <c r="N15" i="2"/>
  <c r="N14" i="2"/>
  <c r="N13" i="2"/>
  <c r="N12" i="2"/>
  <c r="N11" i="2"/>
  <c r="K137" i="2"/>
  <c r="N161" i="1"/>
  <c r="N140" i="1"/>
  <c r="N160" i="1"/>
  <c r="N159" i="1"/>
  <c r="N158" i="1"/>
  <c r="N157" i="1"/>
  <c r="N156" i="1"/>
  <c r="N155" i="1"/>
  <c r="N153" i="1"/>
  <c r="N152" i="1"/>
  <c r="N151" i="1"/>
  <c r="N150" i="1"/>
  <c r="N149" i="1"/>
  <c r="N148" i="1"/>
  <c r="N147" i="1"/>
  <c r="N146" i="1"/>
  <c r="N144" i="1"/>
  <c r="N143" i="1"/>
  <c r="N141" i="1"/>
  <c r="N139" i="1"/>
  <c r="N137" i="1"/>
  <c r="N136" i="1"/>
  <c r="N135" i="1"/>
  <c r="N133" i="1"/>
  <c r="N132" i="1"/>
  <c r="N130" i="1"/>
  <c r="N129" i="1"/>
  <c r="N128" i="1"/>
  <c r="N127" i="1"/>
  <c r="N125" i="1"/>
  <c r="N124" i="1"/>
  <c r="N123" i="1"/>
  <c r="N122" i="1"/>
  <c r="N121" i="1"/>
  <c r="N119" i="1"/>
  <c r="N118" i="1"/>
  <c r="N117" i="1"/>
  <c r="N116" i="1"/>
  <c r="N115" i="1"/>
  <c r="N114" i="1"/>
  <c r="N113" i="1"/>
  <c r="N112" i="1"/>
  <c r="N110" i="1"/>
  <c r="N109" i="1"/>
  <c r="N108" i="1"/>
  <c r="N107" i="1"/>
  <c r="N106" i="1"/>
  <c r="N105" i="1"/>
  <c r="N104" i="1"/>
  <c r="N103" i="1"/>
  <c r="N102" i="1"/>
  <c r="N99" i="1"/>
  <c r="N98" i="1"/>
  <c r="N97" i="1"/>
  <c r="N96" i="1"/>
  <c r="N95" i="1"/>
  <c r="N94" i="1"/>
  <c r="N93" i="1"/>
  <c r="N92" i="1"/>
  <c r="N91" i="1"/>
  <c r="N90" i="1"/>
  <c r="N89" i="1"/>
  <c r="N88" i="1"/>
  <c r="N86" i="1"/>
  <c r="N85" i="1"/>
  <c r="N84" i="1"/>
  <c r="N83" i="1"/>
  <c r="N82" i="1"/>
  <c r="N81" i="1"/>
  <c r="N80" i="1"/>
  <c r="N79" i="1"/>
  <c r="N78" i="1"/>
  <c r="N77" i="1"/>
  <c r="N76" i="1"/>
  <c r="N75" i="1"/>
  <c r="N73" i="1"/>
  <c r="N72" i="1"/>
  <c r="N71" i="1"/>
  <c r="N70" i="1"/>
  <c r="N69" i="1"/>
  <c r="N68" i="1"/>
  <c r="N67" i="1"/>
  <c r="N66" i="1"/>
  <c r="N65" i="1"/>
  <c r="N64" i="1"/>
  <c r="N63" i="1"/>
  <c r="N62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5" i="1"/>
  <c r="N34" i="1"/>
  <c r="N33" i="1"/>
  <c r="N32" i="1"/>
  <c r="N31" i="1"/>
  <c r="N30" i="1"/>
  <c r="N29" i="1"/>
  <c r="N28" i="1"/>
  <c r="N27" i="1"/>
  <c r="N26" i="1"/>
  <c r="N25" i="1"/>
  <c r="N23" i="1"/>
  <c r="N22" i="1"/>
  <c r="N21" i="1"/>
  <c r="N20" i="1"/>
  <c r="N19" i="1"/>
  <c r="N18" i="1"/>
  <c r="N17" i="1"/>
  <c r="N16" i="1"/>
  <c r="N15" i="1"/>
  <c r="N14" i="1"/>
  <c r="N13" i="1"/>
  <c r="N12" i="1"/>
  <c r="K12" i="1"/>
  <c r="N140" i="2" l="1"/>
  <c r="N141" i="2" s="1"/>
  <c r="N162" i="1"/>
  <c r="K159" i="1"/>
  <c r="K114" i="1"/>
  <c r="K113" i="1"/>
  <c r="K18" i="1"/>
  <c r="K160" i="1"/>
  <c r="K158" i="1"/>
  <c r="K157" i="1"/>
  <c r="K156" i="1"/>
  <c r="K155" i="1"/>
  <c r="K153" i="1"/>
  <c r="K152" i="1"/>
  <c r="K151" i="1"/>
  <c r="K150" i="1"/>
  <c r="K149" i="1"/>
  <c r="K148" i="1"/>
  <c r="K147" i="1"/>
  <c r="K146" i="1"/>
  <c r="K144" i="1"/>
  <c r="K143" i="1"/>
  <c r="K141" i="1"/>
  <c r="K140" i="1"/>
  <c r="K139" i="1"/>
  <c r="K137" i="1"/>
  <c r="K136" i="1"/>
  <c r="K135" i="1"/>
  <c r="K133" i="1"/>
  <c r="K132" i="1"/>
  <c r="K130" i="1"/>
  <c r="K129" i="1"/>
  <c r="K128" i="1"/>
  <c r="K127" i="1"/>
  <c r="K125" i="1"/>
  <c r="K124" i="1"/>
  <c r="K123" i="1"/>
  <c r="K122" i="1"/>
  <c r="K121" i="1"/>
  <c r="K119" i="1"/>
  <c r="K118" i="1"/>
  <c r="K117" i="1"/>
  <c r="K116" i="1"/>
  <c r="K115" i="1"/>
  <c r="K112" i="1"/>
  <c r="K110" i="1"/>
  <c r="K109" i="1"/>
  <c r="K108" i="1"/>
  <c r="K107" i="1"/>
  <c r="K106" i="1"/>
  <c r="K105" i="1"/>
  <c r="K104" i="1"/>
  <c r="K103" i="1"/>
  <c r="K102" i="1"/>
  <c r="K99" i="1"/>
  <c r="K98" i="1"/>
  <c r="K97" i="1"/>
  <c r="K96" i="1"/>
  <c r="K95" i="1"/>
  <c r="K94" i="1"/>
  <c r="K93" i="1"/>
  <c r="K92" i="1"/>
  <c r="K91" i="1"/>
  <c r="K90" i="1"/>
  <c r="K89" i="1"/>
  <c r="K88" i="1"/>
  <c r="K86" i="1"/>
  <c r="K85" i="1"/>
  <c r="K84" i="1"/>
  <c r="K83" i="1"/>
  <c r="K82" i="1"/>
  <c r="K81" i="1"/>
  <c r="K80" i="1"/>
  <c r="K79" i="1"/>
  <c r="K78" i="1"/>
  <c r="K77" i="1"/>
  <c r="K76" i="1"/>
  <c r="K75" i="1"/>
  <c r="K73" i="1"/>
  <c r="K72" i="1"/>
  <c r="K71" i="1"/>
  <c r="K70" i="1"/>
  <c r="K69" i="1"/>
  <c r="K68" i="1"/>
  <c r="K67" i="1"/>
  <c r="K66" i="1"/>
  <c r="K65" i="1"/>
  <c r="K64" i="1"/>
  <c r="K63" i="1"/>
  <c r="K62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5" i="1"/>
  <c r="K34" i="1"/>
  <c r="K33" i="1"/>
  <c r="K32" i="1"/>
  <c r="K31" i="1"/>
  <c r="K30" i="1"/>
  <c r="K29" i="1"/>
  <c r="K28" i="1"/>
  <c r="K27" i="1"/>
  <c r="K26" i="1"/>
  <c r="K25" i="1"/>
  <c r="K23" i="1"/>
  <c r="K22" i="1"/>
  <c r="K21" i="1"/>
  <c r="K20" i="1"/>
  <c r="K19" i="1"/>
  <c r="K17" i="1"/>
  <c r="K16" i="1"/>
  <c r="K15" i="1"/>
  <c r="K14" i="1"/>
  <c r="K13" i="1"/>
  <c r="K138" i="2"/>
  <c r="K69" i="2"/>
  <c r="K68" i="2"/>
  <c r="K136" i="2"/>
  <c r="K135" i="2"/>
  <c r="K134" i="2"/>
  <c r="K133" i="2"/>
  <c r="K132" i="2"/>
  <c r="K131" i="2"/>
  <c r="K130" i="2"/>
  <c r="K129" i="2"/>
  <c r="K127" i="2"/>
  <c r="K126" i="2"/>
  <c r="K125" i="2"/>
  <c r="K124" i="2"/>
  <c r="K123" i="2"/>
  <c r="K122" i="2"/>
  <c r="K121" i="2"/>
  <c r="K119" i="2"/>
  <c r="K118" i="2"/>
  <c r="K116" i="2"/>
  <c r="K115" i="2"/>
  <c r="K113" i="2"/>
  <c r="K112" i="2"/>
  <c r="K110" i="2"/>
  <c r="K109" i="2"/>
  <c r="K107" i="2"/>
  <c r="K106" i="2"/>
  <c r="K105" i="2"/>
  <c r="K104" i="2"/>
  <c r="K103" i="2"/>
  <c r="K102" i="2"/>
  <c r="K101" i="2"/>
  <c r="K100" i="2"/>
  <c r="K99" i="2"/>
  <c r="K96" i="2"/>
  <c r="K95" i="2"/>
  <c r="K94" i="2"/>
  <c r="K93" i="2"/>
  <c r="K92" i="2"/>
  <c r="K91" i="2"/>
  <c r="K89" i="2"/>
  <c r="K88" i="2"/>
  <c r="K87" i="2"/>
  <c r="K86" i="2"/>
  <c r="K84" i="2"/>
  <c r="K83" i="2"/>
  <c r="K82" i="2"/>
  <c r="K81" i="2"/>
  <c r="K80" i="2"/>
  <c r="K79" i="2"/>
  <c r="K78" i="2"/>
  <c r="K77" i="2"/>
  <c r="K76" i="2"/>
  <c r="K75" i="2"/>
  <c r="K74" i="2"/>
  <c r="K73" i="2"/>
  <c r="K71" i="2"/>
  <c r="K70" i="2"/>
  <c r="K67" i="2"/>
  <c r="K66" i="2"/>
  <c r="K65" i="2"/>
  <c r="K64" i="2"/>
  <c r="K63" i="2"/>
  <c r="K62" i="2"/>
  <c r="K61" i="2"/>
  <c r="K59" i="2"/>
  <c r="K58" i="2"/>
  <c r="K57" i="2"/>
  <c r="K56" i="2"/>
  <c r="K55" i="2"/>
  <c r="K54" i="2"/>
  <c r="K53" i="2"/>
  <c r="K52" i="2"/>
  <c r="K51" i="2"/>
  <c r="K50" i="2"/>
  <c r="K49" i="2"/>
  <c r="K47" i="2"/>
  <c r="K46" i="2"/>
  <c r="K45" i="2"/>
  <c r="K44" i="2"/>
  <c r="K43" i="2"/>
  <c r="K42" i="2"/>
  <c r="K41" i="2"/>
  <c r="K40" i="2"/>
  <c r="K39" i="2"/>
  <c r="K38" i="2"/>
  <c r="K37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1" i="2"/>
  <c r="K20" i="2"/>
  <c r="K19" i="2"/>
  <c r="K18" i="2"/>
  <c r="K17" i="2"/>
  <c r="K16" i="2"/>
  <c r="K15" i="2"/>
  <c r="K14" i="2"/>
  <c r="K13" i="2"/>
  <c r="K12" i="2"/>
  <c r="K11" i="2"/>
  <c r="K10" i="2"/>
  <c r="K54" i="3"/>
  <c r="K53" i="3"/>
  <c r="K52" i="3"/>
  <c r="K50" i="3"/>
  <c r="K49" i="3"/>
  <c r="K48" i="3"/>
  <c r="K47" i="3"/>
  <c r="K45" i="3"/>
  <c r="K43" i="3"/>
  <c r="K41" i="3"/>
  <c r="K39" i="3"/>
  <c r="K37" i="3"/>
  <c r="K36" i="3"/>
  <c r="K35" i="3"/>
  <c r="K32" i="3"/>
  <c r="K31" i="3"/>
  <c r="K30" i="3"/>
  <c r="K29" i="3"/>
  <c r="K28" i="3"/>
  <c r="K27" i="3"/>
  <c r="K26" i="3"/>
  <c r="K25" i="3"/>
  <c r="K24" i="3"/>
  <c r="K23" i="3"/>
  <c r="K21" i="3"/>
  <c r="K20" i="3"/>
  <c r="K19" i="3"/>
  <c r="K18" i="3"/>
  <c r="K17" i="3"/>
  <c r="K16" i="3"/>
  <c r="K15" i="3"/>
  <c r="K14" i="3"/>
  <c r="K13" i="3"/>
  <c r="K12" i="3"/>
  <c r="K11" i="3"/>
  <c r="K86" i="4"/>
  <c r="K78" i="4"/>
  <c r="K48" i="4"/>
  <c r="K18" i="4"/>
  <c r="K100" i="4"/>
  <c r="K99" i="4"/>
  <c r="K96" i="4"/>
  <c r="K95" i="4"/>
  <c r="K94" i="4"/>
  <c r="K92" i="4"/>
  <c r="K91" i="4"/>
  <c r="K90" i="4"/>
  <c r="K88" i="4"/>
  <c r="K87" i="4"/>
  <c r="K84" i="4"/>
  <c r="K83" i="4"/>
  <c r="K82" i="4"/>
  <c r="K81" i="4"/>
  <c r="K80" i="4"/>
  <c r="K79" i="4"/>
  <c r="K77" i="4"/>
  <c r="K76" i="4"/>
  <c r="K75" i="4"/>
  <c r="K73" i="4"/>
  <c r="K72" i="4"/>
  <c r="K71" i="4"/>
  <c r="K70" i="4"/>
  <c r="K69" i="4"/>
  <c r="K68" i="4"/>
  <c r="K67" i="4"/>
  <c r="K66" i="4"/>
  <c r="K65" i="4"/>
  <c r="K64" i="4"/>
  <c r="K63" i="4"/>
  <c r="K62" i="4"/>
  <c r="K60" i="4"/>
  <c r="K59" i="4"/>
  <c r="K58" i="4"/>
  <c r="K56" i="4"/>
  <c r="K55" i="4"/>
  <c r="K54" i="4"/>
  <c r="K53" i="4"/>
  <c r="K52" i="4"/>
  <c r="K51" i="4"/>
  <c r="K50" i="4"/>
  <c r="K49" i="4"/>
  <c r="K46" i="4"/>
  <c r="K45" i="4"/>
  <c r="K44" i="4"/>
  <c r="K43" i="4"/>
  <c r="K42" i="4"/>
  <c r="K41" i="4"/>
  <c r="K40" i="4"/>
  <c r="K39" i="4"/>
  <c r="K36" i="4"/>
  <c r="K35" i="4"/>
  <c r="K34" i="4"/>
  <c r="K33" i="4"/>
  <c r="K32" i="4"/>
  <c r="K31" i="4"/>
  <c r="K30" i="4"/>
  <c r="K29" i="4"/>
  <c r="K27" i="4"/>
  <c r="K26" i="4"/>
  <c r="K25" i="4"/>
  <c r="K24" i="4"/>
  <c r="K23" i="4"/>
  <c r="K22" i="4"/>
  <c r="K21" i="4"/>
  <c r="K20" i="4"/>
  <c r="K19" i="4"/>
  <c r="K17" i="4"/>
  <c r="K16" i="4"/>
  <c r="K15" i="4"/>
  <c r="K13" i="4"/>
  <c r="K12" i="4"/>
  <c r="K11" i="4"/>
  <c r="K10" i="4"/>
  <c r="G11" i="4"/>
  <c r="G100" i="4"/>
  <c r="G99" i="4"/>
  <c r="G96" i="4"/>
  <c r="G95" i="4"/>
  <c r="G94" i="4"/>
  <c r="G92" i="4"/>
  <c r="G91" i="4"/>
  <c r="G90" i="4"/>
  <c r="G88" i="4"/>
  <c r="G87" i="4"/>
  <c r="G81" i="4"/>
  <c r="G80" i="4"/>
  <c r="G79" i="4"/>
  <c r="G77" i="4"/>
  <c r="G76" i="4"/>
  <c r="G75" i="4"/>
  <c r="G73" i="4"/>
  <c r="G72" i="4"/>
  <c r="G71" i="4"/>
  <c r="G70" i="4"/>
  <c r="G69" i="4"/>
  <c r="G68" i="4"/>
  <c r="G67" i="4"/>
  <c r="G66" i="4"/>
  <c r="G65" i="4"/>
  <c r="G64" i="4"/>
  <c r="G63" i="4"/>
  <c r="G62" i="4"/>
  <c r="G60" i="4"/>
  <c r="G59" i="4"/>
  <c r="G58" i="4"/>
  <c r="G56" i="4"/>
  <c r="G55" i="4"/>
  <c r="G54" i="4"/>
  <c r="G53" i="4"/>
  <c r="G52" i="4"/>
  <c r="G51" i="4"/>
  <c r="G50" i="4"/>
  <c r="G49" i="4"/>
  <c r="G46" i="4"/>
  <c r="G45" i="4"/>
  <c r="G44" i="4"/>
  <c r="G43" i="4"/>
  <c r="G42" i="4"/>
  <c r="G41" i="4"/>
  <c r="G40" i="4"/>
  <c r="G39" i="4"/>
  <c r="G36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20" i="4"/>
  <c r="G19" i="4"/>
  <c r="G17" i="4"/>
  <c r="G16" i="4"/>
  <c r="G15" i="4"/>
  <c r="G13" i="4"/>
  <c r="G12" i="4"/>
  <c r="G10" i="4"/>
  <c r="G54" i="3"/>
  <c r="G53" i="3"/>
  <c r="G52" i="3"/>
  <c r="G50" i="3"/>
  <c r="G49" i="3"/>
  <c r="G48" i="3"/>
  <c r="G47" i="3"/>
  <c r="G45" i="3"/>
  <c r="G43" i="3"/>
  <c r="G41" i="3"/>
  <c r="G39" i="3"/>
  <c r="G37" i="3"/>
  <c r="G36" i="3"/>
  <c r="G35" i="3"/>
  <c r="G32" i="3"/>
  <c r="G31" i="3"/>
  <c r="G30" i="3"/>
  <c r="G29" i="3"/>
  <c r="G28" i="3"/>
  <c r="G27" i="3"/>
  <c r="G26" i="3"/>
  <c r="G25" i="3"/>
  <c r="G24" i="3"/>
  <c r="G23" i="3"/>
  <c r="G21" i="3"/>
  <c r="G20" i="3"/>
  <c r="G19" i="3"/>
  <c r="G18" i="3"/>
  <c r="G17" i="3"/>
  <c r="G16" i="3"/>
  <c r="G15" i="3"/>
  <c r="G14" i="3"/>
  <c r="G13" i="3"/>
  <c r="G12" i="3"/>
  <c r="G11" i="3"/>
  <c r="G136" i="2"/>
  <c r="G135" i="2"/>
  <c r="G134" i="2"/>
  <c r="G133" i="2"/>
  <c r="G132" i="2"/>
  <c r="G131" i="2"/>
  <c r="G130" i="2"/>
  <c r="G129" i="2"/>
  <c r="G127" i="2"/>
  <c r="G126" i="2"/>
  <c r="G125" i="2"/>
  <c r="G124" i="2"/>
  <c r="G123" i="2"/>
  <c r="G122" i="2"/>
  <c r="G121" i="2"/>
  <c r="G119" i="2"/>
  <c r="G118" i="2"/>
  <c r="G116" i="2"/>
  <c r="G115" i="2"/>
  <c r="G113" i="2"/>
  <c r="G112" i="2"/>
  <c r="G110" i="2"/>
  <c r="G109" i="2"/>
  <c r="G107" i="2"/>
  <c r="G106" i="2"/>
  <c r="G105" i="2"/>
  <c r="G104" i="2"/>
  <c r="G103" i="2"/>
  <c r="G102" i="2"/>
  <c r="G101" i="2"/>
  <c r="G100" i="2"/>
  <c r="G99" i="2"/>
  <c r="G96" i="2"/>
  <c r="G95" i="2"/>
  <c r="G94" i="2"/>
  <c r="G93" i="2"/>
  <c r="G92" i="2"/>
  <c r="G91" i="2"/>
  <c r="G89" i="2"/>
  <c r="G88" i="2"/>
  <c r="G87" i="2"/>
  <c r="G86" i="2"/>
  <c r="G84" i="2"/>
  <c r="G83" i="2"/>
  <c r="G82" i="2"/>
  <c r="G81" i="2"/>
  <c r="G80" i="2"/>
  <c r="G79" i="2"/>
  <c r="G78" i="2"/>
  <c r="G77" i="2"/>
  <c r="G76" i="2"/>
  <c r="G75" i="2"/>
  <c r="G74" i="2"/>
  <c r="G73" i="2"/>
  <c r="G71" i="2"/>
  <c r="G70" i="2"/>
  <c r="G67" i="2"/>
  <c r="G66" i="2"/>
  <c r="G65" i="2"/>
  <c r="G64" i="2"/>
  <c r="G63" i="2"/>
  <c r="G62" i="2"/>
  <c r="G61" i="2"/>
  <c r="G59" i="2"/>
  <c r="G58" i="2"/>
  <c r="G57" i="2"/>
  <c r="G56" i="2"/>
  <c r="G55" i="2"/>
  <c r="G54" i="2"/>
  <c r="G53" i="2"/>
  <c r="G52" i="2"/>
  <c r="G51" i="2"/>
  <c r="G50" i="2"/>
  <c r="G49" i="2"/>
  <c r="G47" i="2"/>
  <c r="G46" i="2"/>
  <c r="G45" i="2"/>
  <c r="G44" i="2"/>
  <c r="G43" i="2"/>
  <c r="G42" i="2"/>
  <c r="G41" i="2"/>
  <c r="G40" i="2"/>
  <c r="G39" i="2"/>
  <c r="G38" i="2"/>
  <c r="G37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1" i="2"/>
  <c r="G20" i="2"/>
  <c r="G19" i="2"/>
  <c r="G18" i="2"/>
  <c r="G17" i="2"/>
  <c r="G16" i="2"/>
  <c r="G15" i="2"/>
  <c r="G14" i="2"/>
  <c r="G13" i="2"/>
  <c r="G12" i="2"/>
  <c r="G11" i="2"/>
  <c r="G10" i="2"/>
  <c r="G157" i="1"/>
  <c r="G156" i="1"/>
  <c r="G155" i="1"/>
  <c r="G153" i="1"/>
  <c r="G152" i="1"/>
  <c r="G151" i="1"/>
  <c r="G150" i="1"/>
  <c r="G149" i="1"/>
  <c r="G148" i="1"/>
  <c r="G147" i="1"/>
  <c r="G146" i="1"/>
  <c r="G144" i="1"/>
  <c r="G143" i="1"/>
  <c r="G141" i="1"/>
  <c r="G140" i="1"/>
  <c r="G139" i="1"/>
  <c r="G137" i="1"/>
  <c r="G136" i="1"/>
  <c r="G135" i="1"/>
  <c r="G133" i="1"/>
  <c r="G132" i="1"/>
  <c r="G130" i="1"/>
  <c r="G129" i="1"/>
  <c r="G128" i="1"/>
  <c r="G127" i="1"/>
  <c r="G125" i="1"/>
  <c r="G124" i="1"/>
  <c r="G123" i="1"/>
  <c r="G122" i="1"/>
  <c r="G121" i="1"/>
  <c r="G119" i="1"/>
  <c r="G118" i="1"/>
  <c r="G117" i="1"/>
  <c r="G116" i="1"/>
  <c r="G115" i="1"/>
  <c r="G110" i="1"/>
  <c r="G109" i="1"/>
  <c r="G108" i="1"/>
  <c r="G107" i="1"/>
  <c r="G106" i="1"/>
  <c r="G105" i="1"/>
  <c r="G104" i="1"/>
  <c r="G103" i="1"/>
  <c r="G102" i="1"/>
  <c r="G99" i="1"/>
  <c r="G98" i="1"/>
  <c r="G97" i="1"/>
  <c r="G96" i="1"/>
  <c r="G95" i="1"/>
  <c r="G94" i="1"/>
  <c r="G93" i="1"/>
  <c r="G92" i="1"/>
  <c r="G91" i="1"/>
  <c r="G90" i="1"/>
  <c r="G89" i="1"/>
  <c r="G88" i="1"/>
  <c r="G86" i="1"/>
  <c r="G85" i="1"/>
  <c r="G84" i="1"/>
  <c r="G83" i="1"/>
  <c r="G82" i="1"/>
  <c r="G81" i="1"/>
  <c r="G80" i="1"/>
  <c r="G79" i="1"/>
  <c r="G78" i="1"/>
  <c r="G77" i="1"/>
  <c r="G76" i="1"/>
  <c r="G75" i="1"/>
  <c r="G73" i="1"/>
  <c r="G72" i="1"/>
  <c r="G71" i="1"/>
  <c r="G70" i="1"/>
  <c r="G69" i="1"/>
  <c r="G68" i="1"/>
  <c r="G67" i="1"/>
  <c r="G66" i="1"/>
  <c r="G65" i="1"/>
  <c r="G64" i="1"/>
  <c r="G63" i="1"/>
  <c r="G62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5" i="1"/>
  <c r="G34" i="1"/>
  <c r="G33" i="1"/>
  <c r="G32" i="1"/>
  <c r="G31" i="1"/>
  <c r="G30" i="1"/>
  <c r="G29" i="1"/>
  <c r="G28" i="1"/>
  <c r="G27" i="1"/>
  <c r="G26" i="1"/>
  <c r="G25" i="1"/>
  <c r="G23" i="1"/>
  <c r="G22" i="1"/>
  <c r="G21" i="1"/>
  <c r="G20" i="1"/>
  <c r="G19" i="1"/>
  <c r="G17" i="1"/>
  <c r="G16" i="1"/>
  <c r="G15" i="1"/>
  <c r="G14" i="1"/>
  <c r="G55" i="3" l="1"/>
  <c r="G56" i="3" s="1"/>
  <c r="G103" i="4"/>
  <c r="K161" i="1"/>
  <c r="K162" i="1" s="1"/>
  <c r="G161" i="1"/>
  <c r="G162" i="1" s="1"/>
  <c r="K140" i="2"/>
  <c r="K141" i="2" s="1"/>
  <c r="G140" i="2"/>
  <c r="G141" i="2" s="1"/>
  <c r="K55" i="3"/>
  <c r="K56" i="3" s="1"/>
  <c r="K103" i="4"/>
</calcChain>
</file>

<file path=xl/sharedStrings.xml><?xml version="1.0" encoding="utf-8"?>
<sst xmlns="http://schemas.openxmlformats.org/spreadsheetml/2006/main" count="1265" uniqueCount="547">
  <si>
    <t>Legenda:</t>
  </si>
  <si>
    <r>
      <rPr>
        <b/>
        <sz val="7.5"/>
        <rFont val="Arial"/>
        <family val="2"/>
        <charset val="238"/>
      </rPr>
      <t>Pisarniški del</t>
    </r>
    <r>
      <rPr>
        <sz val="7.5"/>
        <rFont val="Arial"/>
        <family val="2"/>
        <charset val="238"/>
      </rPr>
      <t xml:space="preserve"> = dostop le zaposlenim,obvezna dnevna svetloba</t>
    </r>
  </si>
  <si>
    <t>P</t>
  </si>
  <si>
    <r>
      <rPr>
        <b/>
        <sz val="7.5"/>
        <rFont val="Arial"/>
        <family val="2"/>
        <charset val="238"/>
      </rPr>
      <t xml:space="preserve">Javni del </t>
    </r>
    <r>
      <rPr>
        <sz val="7.5"/>
        <rFont val="Arial"/>
        <family val="2"/>
        <charset val="238"/>
      </rPr>
      <t xml:space="preserve">= dostop za javnost in zaposlene, ločene poti, želena dnevna svetloba </t>
    </r>
  </si>
  <si>
    <t>J</t>
  </si>
  <si>
    <r>
      <rPr>
        <b/>
        <sz val="7.5"/>
        <rFont val="Arial"/>
        <family val="2"/>
        <charset val="238"/>
      </rPr>
      <t xml:space="preserve">Servisni del </t>
    </r>
    <r>
      <rPr>
        <sz val="7.5"/>
        <rFont val="Arial"/>
        <family val="2"/>
        <charset val="238"/>
      </rPr>
      <t>= dostop za zaposlene, dnevna svetloba ni potrebna, možna umestitev v klet</t>
    </r>
  </si>
  <si>
    <t>S</t>
  </si>
  <si>
    <t>Velikost ni strogo določena</t>
  </si>
  <si>
    <t>Umestitev v klet</t>
  </si>
  <si>
    <t>K</t>
  </si>
  <si>
    <t xml:space="preserve">A. Okrožno sodišče </t>
  </si>
  <si>
    <t>Naziv prostora</t>
  </si>
  <si>
    <t>Opombe</t>
  </si>
  <si>
    <t>P/J/S</t>
  </si>
  <si>
    <t>Tip pisarne</t>
  </si>
  <si>
    <t>Velikost  (m²)</t>
  </si>
  <si>
    <t>Število</t>
  </si>
  <si>
    <t>Velikost skupaj (m²)</t>
  </si>
  <si>
    <t>A.1. Pisarniški del sodnih oddelkov</t>
  </si>
  <si>
    <t>A.1.1 Kazenski oddelek</t>
  </si>
  <si>
    <t>A.1.1.1 Pisarna – sodnik</t>
  </si>
  <si>
    <t>PS1</t>
  </si>
  <si>
    <t>A.1.1.2 Pisarna – strokovni sodelavec</t>
  </si>
  <si>
    <t>PS2</t>
  </si>
  <si>
    <t>A.1.1.3 Pisarna – sodni zapisnikarji</t>
  </si>
  <si>
    <t>Ena pisarna za 3-4 osebe</t>
  </si>
  <si>
    <t>PS3</t>
  </si>
  <si>
    <t>A.1.1.4 Pisarna – vpisnik</t>
  </si>
  <si>
    <t>Ena pisarna za 2 osebi</t>
  </si>
  <si>
    <t>A.1.1.5 Priročni arhiv vpisnika</t>
  </si>
  <si>
    <t>Ob vsaki izmed pisarn vpisnika</t>
  </si>
  <si>
    <t>A.1.1.6 Tajništvo</t>
  </si>
  <si>
    <t>A.1.1.7 Skladišče za zasežene predmete</t>
  </si>
  <si>
    <t>Lahko ločeno od oddelka – v kleti</t>
  </si>
  <si>
    <t>A.1.1.8 Sejna soba</t>
  </si>
  <si>
    <t>Velikost naj bo primerna za sestanek vseh sodnikov oddelka</t>
  </si>
  <si>
    <t>A.1.1.9 Priročni arhiv</t>
  </si>
  <si>
    <t>A.1.1.10 Čajna kuhinja</t>
  </si>
  <si>
    <t>A.1.1.11 Sanitarni sklop</t>
  </si>
  <si>
    <t>Ločene moške (3x pisoar, 1x wc) in ženske (3xwc) sanitarije</t>
  </si>
  <si>
    <t>A.1.1.12 Sodniški predali</t>
  </si>
  <si>
    <t>Predviden prostor za sodniške predale ob vhodu na oddelek</t>
  </si>
  <si>
    <t>A.1.2 Specializirani oddelek</t>
  </si>
  <si>
    <t>A.1.2.1 Pisarna – sodnik</t>
  </si>
  <si>
    <t>Poseben oddelek z večjimi pisarnami za sodnike</t>
  </si>
  <si>
    <t>A.1.2.2 Pisarna – strokovni sodelavec</t>
  </si>
  <si>
    <t>A.1.2.3 Pisarna – sodni zapisnikarji</t>
  </si>
  <si>
    <t>A.1.2.4 Pisarna – vpisnik</t>
  </si>
  <si>
    <t>A.1.2.5 Priročni arhiv vpisnika</t>
  </si>
  <si>
    <t>A.1.2.6 Tajništvo</t>
  </si>
  <si>
    <t>A.1.2.7 Sejna soba</t>
  </si>
  <si>
    <t>A.1.2.8 Priročni arhiv</t>
  </si>
  <si>
    <t>A.1.2.9 Čajna kuhinja</t>
  </si>
  <si>
    <t>A.1.2.10 Sanitarni sklop</t>
  </si>
  <si>
    <t>A.1.2.11 Sodniški predali</t>
  </si>
  <si>
    <t>A.1.3 Oddelek za gospodarsko sodstvo</t>
  </si>
  <si>
    <t>A.1.3.1 Pisarna – sodnik</t>
  </si>
  <si>
    <t>A.1.3.2 Pisarna – strokovni sodelavec</t>
  </si>
  <si>
    <t>A.1.3.3 Pisarna – sodni zapisnikarji</t>
  </si>
  <si>
    <t>A.1.3.4 Pisarna – vpisnik</t>
  </si>
  <si>
    <t>A.1.3.5 Priročni arhiv vpisnika</t>
  </si>
  <si>
    <t>A.1.3.6 Tajništvo</t>
  </si>
  <si>
    <t>A.1.3.7 Info točka sodnega registra</t>
  </si>
  <si>
    <t>A.1.3.8 Sejna soba</t>
  </si>
  <si>
    <t>A.1.3.9 Priročni arhiv</t>
  </si>
  <si>
    <t>A.1.3.10 Čajna kuhinja</t>
  </si>
  <si>
    <t>A.1.3.11 Sanitarni sklop</t>
  </si>
  <si>
    <t>A.1.3.12 Sodniški predali</t>
  </si>
  <si>
    <t>A.1.4 Pravdni oddelek</t>
  </si>
  <si>
    <t>A.1.4.1 Pisarna – sodnik</t>
  </si>
  <si>
    <t>A.1.4.2 Pisarna – strokovni sodelavci</t>
  </si>
  <si>
    <t>A.1.4.3 Pisarna – sodni zapisnikarji</t>
  </si>
  <si>
    <t>A.1.4.4 Pisarna – vpisnik</t>
  </si>
  <si>
    <t>A.1.4.5 Priročni arhiv vpisnika</t>
  </si>
  <si>
    <t>A.1.4.6 Tajništvo</t>
  </si>
  <si>
    <t>A.1.4.7 Sejna soba</t>
  </si>
  <si>
    <t>A.1.4.8 Priročni arhiv</t>
  </si>
  <si>
    <t>A.1.4.9 Čajna kuhinja</t>
  </si>
  <si>
    <t>A.1.4.10 Sanitarni sklop</t>
  </si>
  <si>
    <t>A.1.4.11 Sodniški predali</t>
  </si>
  <si>
    <t>A.1.5 Preiskovalni oddelek</t>
  </si>
  <si>
    <t>Specifične zahteve oddelka, lahko se umesti ločeno od drugih</t>
  </si>
  <si>
    <t>A.1.5.1 Pisarna – sodnik</t>
  </si>
  <si>
    <t>A.1.5.2 Pisarna – strokovni sodelavec</t>
  </si>
  <si>
    <t>A.1.5.3 Pisarna – sodni zapisnikarji</t>
  </si>
  <si>
    <t>A.1.5.4 Pisarna – vpisnik</t>
  </si>
  <si>
    <t>Ena pisarna za 2 osebe</t>
  </si>
  <si>
    <t>A.1.5.5 Priročni arhiv vpisnika</t>
  </si>
  <si>
    <t>A.1.5.6 Tajništvo</t>
  </si>
  <si>
    <t>A.1.5.7 Zasliševalnica</t>
  </si>
  <si>
    <t>Ob pisarnah sodnikov  z urejenim ločenim vhodom za javnost</t>
  </si>
  <si>
    <t>A.1.5.8 Sejna soba</t>
  </si>
  <si>
    <t>A.1.5.9 Priročni arhiv</t>
  </si>
  <si>
    <t>A.1.5.10 Čajna kuhinja</t>
  </si>
  <si>
    <t>A.1.5.11 Sanitarni sklop</t>
  </si>
  <si>
    <t>A.1.5.12 Sodniški predali</t>
  </si>
  <si>
    <t>A.1.6 Oddelek za družinsko sodstvo</t>
  </si>
  <si>
    <t>A.1.6.1 Pisarna – sodnik</t>
  </si>
  <si>
    <t>A.1.6.2 Pisarna – strokovni sodelavec</t>
  </si>
  <si>
    <t>A.1.6.3 Pisarne – sodni zapisnikarji</t>
  </si>
  <si>
    <t>A.1.6.4 Pisarna – vpisnik</t>
  </si>
  <si>
    <t>A.1.6.5 Priročni arhiv vpisnika</t>
  </si>
  <si>
    <t>A.1.6.6 Tajništvo</t>
  </si>
  <si>
    <t>A.1.6.7 Soba za razgovore z otroci</t>
  </si>
  <si>
    <t>V javnem delu, otroci se ne smejo srečati s povzročitelji dejanj, oprema prilagojena in prijazna otrokom</t>
  </si>
  <si>
    <t>A.1.6.8 Sejna soba</t>
  </si>
  <si>
    <t>A.1.6.9 Priročni arhiv</t>
  </si>
  <si>
    <t>A.1.6.10 Čajna kuhinja</t>
  </si>
  <si>
    <t>A.1.6.11 Sanitarni sklop</t>
  </si>
  <si>
    <t>A.1.6.12 Sodniški predali</t>
  </si>
  <si>
    <t>A.1.7 Stečajni oddelek</t>
  </si>
  <si>
    <t>A.1.7.1 Pisarna – sodnik</t>
  </si>
  <si>
    <t>A.1.7.2 Pisarna – strokovni sodelavec</t>
  </si>
  <si>
    <t>A.1.7.3 Pisarna – sodni zapisnikarji</t>
  </si>
  <si>
    <t>A.1.7.4 Pisarna – vpisnik</t>
  </si>
  <si>
    <t>A.1.7.5 Priročni arhiv vpisnika</t>
  </si>
  <si>
    <t>A.1.7.6 Tajništvo</t>
  </si>
  <si>
    <t>A.1.7.7 Sejna soba</t>
  </si>
  <si>
    <t>A.1.7.8 Priročni arhiv</t>
  </si>
  <si>
    <t>A.1.7.9 Čajna kuhinja</t>
  </si>
  <si>
    <t>A.1.7.10 Sanitarni sklop</t>
  </si>
  <si>
    <t>A.1.7.11 Sodniški predali</t>
  </si>
  <si>
    <t>A.1.8 Prostor za pripravnike</t>
  </si>
  <si>
    <t>Prostor za delo pripravnikov, zasnovan kot open-space pisarna, v pisarniškem delu stavbe med sodnimi oddelki, za 32 oseb</t>
  </si>
  <si>
    <t>A.2. Pisarniški del skupnih služb</t>
  </si>
  <si>
    <t>A.2.1 Urad predsednika</t>
  </si>
  <si>
    <t>A.2.1.1 Pisarna – predsednik sodišča</t>
  </si>
  <si>
    <t>PS4</t>
  </si>
  <si>
    <t>A.2.1.2 Pisarna – podpredsednik sodišča</t>
  </si>
  <si>
    <t>A.2.1.3 Tajništvo</t>
  </si>
  <si>
    <t>A.2.1.4 Pisarna – direktor sodišča</t>
  </si>
  <si>
    <t>A.2.1.5 Pisarna – sodno osebje</t>
  </si>
  <si>
    <t>A.2.1.6 Pisarna – sodnik</t>
  </si>
  <si>
    <t>A.2.1.7 Sejna soba za 20 oseb</t>
  </si>
  <si>
    <t>A.2.1.8 Čajna kuhinja</t>
  </si>
  <si>
    <t>A.2.1.9 Sanitarni sklop</t>
  </si>
  <si>
    <t>Ločene moške (3x pisoar, 1x wc) in ženske (3xwc) sanitarije, deljeno z drugimi skupnimi službami</t>
  </si>
  <si>
    <t>A.2.2 Sprejemna pisarna</t>
  </si>
  <si>
    <t>Pisarne so večje zaradi velike količine pošte</t>
  </si>
  <si>
    <t>A.2.2.1 Vložišče z blagajno</t>
  </si>
  <si>
    <t>V javnem delu</t>
  </si>
  <si>
    <t>A.2.2.2 Pisarna za sprejem pošiljk</t>
  </si>
  <si>
    <t>A.2.2.3 Pisarna za distribucijo pošte</t>
  </si>
  <si>
    <t>A.2.2.4 Pisarna za digitaliziacijo pošte</t>
  </si>
  <si>
    <t>A.2.2.5 Odpremni center</t>
  </si>
  <si>
    <t>6 oseb in 6 velikih skenerjev</t>
  </si>
  <si>
    <t>A.2.2.6 Večji priročni arhiv</t>
  </si>
  <si>
    <t>A.2.2.7 Pisarna za vodjo kurirske službe</t>
  </si>
  <si>
    <t>A.2.2.8 Čajna kuhinja</t>
  </si>
  <si>
    <t>A.2.3 Finančno-računovodska služba</t>
  </si>
  <si>
    <t>A.2.3.1 Pisarna – sodno osebje</t>
  </si>
  <si>
    <t>A.2.3.2 Pisarna – vodja finančno-računovodske službe</t>
  </si>
  <si>
    <t>A.2.3.3 Pisarna – sodno osebje</t>
  </si>
  <si>
    <t>A.2.3.4 Blagajna</t>
  </si>
  <si>
    <t>V javnem delu stavbe, pri vpisnikih</t>
  </si>
  <si>
    <t>A.2.3.5 Sanitarni sklop</t>
  </si>
  <si>
    <t>A.2.4 Kadrovska služba</t>
  </si>
  <si>
    <t>A.2.4.1 Kadrovski referat</t>
  </si>
  <si>
    <t>4 osebe v eni pisarni</t>
  </si>
  <si>
    <t>A.2.4.2 Pisarna - sodno osebje</t>
  </si>
  <si>
    <t>A.2.4.3 Kadrovska pisarna</t>
  </si>
  <si>
    <t>A.2.4.4 Sejna soba za razgovore</t>
  </si>
  <si>
    <t>Sejna soba za razgovore s kandidati</t>
  </si>
  <si>
    <t>A.2.5 Tehnično vzdrževalna služba</t>
  </si>
  <si>
    <t>A.2.5.1 Pisarna – sodno osebje</t>
  </si>
  <si>
    <t>A.2.5.2 Pisarna – sodno osebje</t>
  </si>
  <si>
    <t>A.2.6 Služba za pomoč oškodovancem SPO</t>
  </si>
  <si>
    <t>A.2.6.1 Pisarna – sodno osebje</t>
  </si>
  <si>
    <t>A.2.6.2 Pisarna – sodno osebje</t>
  </si>
  <si>
    <t>A.2.6.3 Soba za razgovore z žrtvami</t>
  </si>
  <si>
    <t>V javnem delu, žrtve se ne smejo srečati s povzročitelji kaznivih dejanj – urejen ločen vhod. Soba je opremljena z audio video sistemom.</t>
  </si>
  <si>
    <t>A.2.7 Služba za mediacijo</t>
  </si>
  <si>
    <t>A.2.7.1 Pisarna – sodno osebje</t>
  </si>
  <si>
    <t>A.2.7.2 Pisarna – sodni zapisnikarji</t>
  </si>
  <si>
    <t>A.2.7.3 Soba za mediacije</t>
  </si>
  <si>
    <t>okrogla miza za 8-10 oseb</t>
  </si>
  <si>
    <t>A.2.8 Služba za zadeve sodne uprave in analize</t>
  </si>
  <si>
    <t>A.2.8.1 Pisarna – sodno osebje</t>
  </si>
  <si>
    <t>A.2.8.2 Pisarna – sodno osebje</t>
  </si>
  <si>
    <t>A.2.9 Služba za brezplačno pravno pomoč (SBPP)</t>
  </si>
  <si>
    <t>Umeščeno v javni del stavbe, ob BPP delovnega in socialnega sodišča</t>
  </si>
  <si>
    <t>A.2.9.1 Info točka</t>
  </si>
  <si>
    <t>3 info točke, med seboj ločene s pultom – princip bančne poslovalnice</t>
  </si>
  <si>
    <t>A.2.9.2 Čakalnica za sprejem strank</t>
  </si>
  <si>
    <t>A.2.9.3 Pisarna – strokovni sodelavec</t>
  </si>
  <si>
    <t>neposredno ob info točki</t>
  </si>
  <si>
    <t>A.2.9.4 Pisarna – sodno osebje</t>
  </si>
  <si>
    <t>v pisarniškem delu – ločeno od javne info točke</t>
  </si>
  <si>
    <t>A.2.9.5 Priročni arhiv</t>
  </si>
  <si>
    <t>A.2.9.6 Sejna soba</t>
  </si>
  <si>
    <t>A.2.9.7 Čajna kuhinja</t>
  </si>
  <si>
    <t>A.2.9.8 Sanitarni sklop</t>
  </si>
  <si>
    <t>A.2.10 Služba za informatiko</t>
  </si>
  <si>
    <t>A.2.10.1 Pisarna – osebje za informatiko</t>
  </si>
  <si>
    <t>A.2.10.2 Pisarna – osebje za informatiko</t>
  </si>
  <si>
    <t>A.2.10.3 Veliki logistični prostor</t>
  </si>
  <si>
    <t>A.2.10.4 Fotokopirnica</t>
  </si>
  <si>
    <t>V pritličju, tudi za obiskovalce</t>
  </si>
  <si>
    <t>A.2.10.5 Prostori za audio-video tehniko</t>
  </si>
  <si>
    <t>A.2.10.6 Skladišče računalniške opreme</t>
  </si>
  <si>
    <t>Površina skupaj</t>
  </si>
  <si>
    <t>Površina – nadzemna</t>
  </si>
  <si>
    <t>B. Okrajno sodišče</t>
  </si>
  <si>
    <t>Velikost (m²)</t>
  </si>
  <si>
    <t>B.1. Pisarniški del sodnih oddelkov</t>
  </si>
  <si>
    <t>B.1.1 Izvršilni oddelek</t>
  </si>
  <si>
    <t>B.1.1.1 Pisarna – sodnik</t>
  </si>
  <si>
    <t>B.1.1.2 Pisarna – strokovni sodelavec</t>
  </si>
  <si>
    <t>B.1.1.3 Pisarna – sodni zapisnikarji</t>
  </si>
  <si>
    <t>B.1.1.4 Pisarna – vpisnik</t>
  </si>
  <si>
    <t>B.1.1.5 Priročni arhiv vpisnika</t>
  </si>
  <si>
    <t>B.1.1.6 Tajništvo</t>
  </si>
  <si>
    <t>B.1.1.7 Sejna soba</t>
  </si>
  <si>
    <t>B.1.1.8 Priročni arhiv</t>
  </si>
  <si>
    <t>B.1.1.9 Čajna kuhinja</t>
  </si>
  <si>
    <t>B.1.1.10 Sanitarni sklop</t>
  </si>
  <si>
    <t>Ločene moške (2x pisoar, 1x wc) in ženske (3xwc) sanitarije</t>
  </si>
  <si>
    <t>B.1.1.11 Sodniški predali</t>
  </si>
  <si>
    <t>B.1.1.12 Zasliševalnica</t>
  </si>
  <si>
    <t>B.1.2 Kazenski oddelek</t>
  </si>
  <si>
    <t>B.1.2.1 Pisarna – sodnik</t>
  </si>
  <si>
    <t>B.1.2.2 Pisarna – strokovni sodelavec</t>
  </si>
  <si>
    <t>B.1.2.3 Pisarna – sodni zapisnikarji</t>
  </si>
  <si>
    <t>B.1.2.4 Pisarna – vpisnik</t>
  </si>
  <si>
    <t>B.1.2.5 Priročni arhiv vpisnika</t>
  </si>
  <si>
    <t>B.1.2.6 Tajništvo</t>
  </si>
  <si>
    <t>B.1.2.7 Sejna soba</t>
  </si>
  <si>
    <t>B.1.2.8 Priročni arhiv</t>
  </si>
  <si>
    <t>B.1.2.9 Čajna kuhinja</t>
  </si>
  <si>
    <t>B.1.2.10 Sanitarni sklop</t>
  </si>
  <si>
    <t>B.1.2.11 Sodniški predali</t>
  </si>
  <si>
    <t>B.1.2.12 Prostor za zasežene predmete</t>
  </si>
  <si>
    <t xml:space="preserve">Skladišče zaseženih predmetov, v kleti. </t>
  </si>
  <si>
    <t>B.1.2.13 Zasliševalnica</t>
  </si>
  <si>
    <t>B.1.3 Nepravdni in zapuščinski oddelek</t>
  </si>
  <si>
    <t>B.1.3.1 Pisarna – sodnik</t>
  </si>
  <si>
    <t>B.1.3.2 Pisarna – strokovni sodelavec</t>
  </si>
  <si>
    <t>B.1.3.3 Pisarna – sodni zapisnikarji</t>
  </si>
  <si>
    <t>B.1.3.4 Pisarna – vpisnik</t>
  </si>
  <si>
    <t>B.1.3.5 Priročni arhiv vpisnika</t>
  </si>
  <si>
    <t>B.1.3.6 Tajništvo</t>
  </si>
  <si>
    <t>B.1.3.7 Sejna soba</t>
  </si>
  <si>
    <t>B.1.3.8 Priročni arhiv</t>
  </si>
  <si>
    <t>B.1.3.9 Čajna kuhinja</t>
  </si>
  <si>
    <t>B.1.3.10 Sanitarni sklop</t>
  </si>
  <si>
    <t>B.1.3.11 Sodniški predali</t>
  </si>
  <si>
    <t>B.1.4 Pravdni oddelek</t>
  </si>
  <si>
    <t>B.1.4.1 Pisarna – sodnik</t>
  </si>
  <si>
    <t>B.1.4.2 Pisarna – strokovni sodelavec</t>
  </si>
  <si>
    <t>B.1.4.3 Pisarna – sodni zapisnikarji</t>
  </si>
  <si>
    <t>B.1.4.4 Pisarna – vpisnik</t>
  </si>
  <si>
    <t>B.1.4.5 Priročni arhiv vpisnika</t>
  </si>
  <si>
    <t>B.1.4.6 Tajništvo</t>
  </si>
  <si>
    <t>B.1.4.7 Sejna soba</t>
  </si>
  <si>
    <t>B.1.4.8 Priročni arhiv</t>
  </si>
  <si>
    <t>B.1.4.9 Čajna kuhinja</t>
  </si>
  <si>
    <t>B.1.4.10 Sanitarni sklop</t>
  </si>
  <si>
    <t>B.1.4.11 Sodniški predali</t>
  </si>
  <si>
    <t>B.1.5 Oddelek za etažno lastnino</t>
  </si>
  <si>
    <t>B.1.5.1 Pisarna – sodnik</t>
  </si>
  <si>
    <t>B.1.5.2 Pisarna – strokovni sodelavec</t>
  </si>
  <si>
    <t>B.1.5.3 Pisarna – sodni zapisnikarji</t>
  </si>
  <si>
    <t>B.1.5.4 Pisarna – vpisnik</t>
  </si>
  <si>
    <t>B.1.5.5 Priročni arhiv vpisnika</t>
  </si>
  <si>
    <t>B.1.5.6 Tajništvo</t>
  </si>
  <si>
    <t>B.1.5.7 Sejna soba</t>
  </si>
  <si>
    <t>B.1.5.8 Priročni arhiv</t>
  </si>
  <si>
    <t>B.1.5.9 Čajna kuhinja</t>
  </si>
  <si>
    <t>B.1.5.10 Sanitarni sklop</t>
  </si>
  <si>
    <t>B.1.5.11 Sodniški predali</t>
  </si>
  <si>
    <t>Predviden prostor za sodniške predale ob komunikacijskih jedrih</t>
  </si>
  <si>
    <t>B.1.6 Oddelek za prekrške</t>
  </si>
  <si>
    <t>B.1.6.1 Pisarna – sodnik</t>
  </si>
  <si>
    <t xml:space="preserve">B.1.6.2 Pisarna – strokovni sodelavec </t>
  </si>
  <si>
    <t>B.1.6.3 Pisarna – sodni zapisnikarji</t>
  </si>
  <si>
    <t>B.1.6.4 Pisarna – vpisnik</t>
  </si>
  <si>
    <t>B.1.6.5 Priročni arhiv vpisnika</t>
  </si>
  <si>
    <t>B.1.6.6 Tajništvo</t>
  </si>
  <si>
    <t>B.1.6.7 Sejna soba</t>
  </si>
  <si>
    <t>B.1.6.8 Priročni arhiv</t>
  </si>
  <si>
    <t>B.1.6.9 Čajna kuhinja</t>
  </si>
  <si>
    <t>B.1.6.10 Sanitarni sklop</t>
  </si>
  <si>
    <t>B.1.6.11 Sodniški predali</t>
  </si>
  <si>
    <t>B.1.6.12 Zasliševalnica</t>
  </si>
  <si>
    <t>B.1.7 Centralni oddelek za verodostojno lastnino</t>
  </si>
  <si>
    <t>B.1.7.1 Pisarna – sodnik</t>
  </si>
  <si>
    <t>B.1.7.2 Pisarna – strokovni sodelavec</t>
  </si>
  <si>
    <t>B.1.7.3 Pisarna – sodni zapisnikarji</t>
  </si>
  <si>
    <t>B.1.7.4 Pisarna – vpisnik</t>
  </si>
  <si>
    <t>B.1.8 Prostor za pripravnike</t>
  </si>
  <si>
    <t>Prostor za delo pripravnikov, zasnovan kot open-space pisarna, v pisarniškem delu stavbe med sodnimi oddelki</t>
  </si>
  <si>
    <t>B.2. Pisarniški del skupnih služb</t>
  </si>
  <si>
    <t>B.2.1 Urad predsednika</t>
  </si>
  <si>
    <t>B.2.1.1 Pisarna – predsednik sodišča</t>
  </si>
  <si>
    <t>B.2.1.2 Pisarna – podpredsednik sodišča</t>
  </si>
  <si>
    <t>B.2.1.3 Pisarna – sodnik</t>
  </si>
  <si>
    <t>B.2.1.4 Tajništvo</t>
  </si>
  <si>
    <t>B.2.1.5 Pisarna – sodno osebje</t>
  </si>
  <si>
    <t>B.2.1.6 Skladišče urada</t>
  </si>
  <si>
    <t>B.2.1.7 Sejna soba za 20 oseb</t>
  </si>
  <si>
    <t>B.2.1.8 Čajna kuhinja</t>
  </si>
  <si>
    <t>B.2.1.9 Sanitarni sklop</t>
  </si>
  <si>
    <t>Ločene moške (3x pisoar, 1x wc) in ženske (3xwc) sanitarije, deljeno z ostalimi skupnimi službami</t>
  </si>
  <si>
    <t>B.2.2 Kadrovska služba</t>
  </si>
  <si>
    <t>B.2.2.1 Pisarna – sodno osebje</t>
  </si>
  <si>
    <t>B.2.2.2 Kadrovska pisarna</t>
  </si>
  <si>
    <t>Pisarna za 2 osebi</t>
  </si>
  <si>
    <t>B.2.3 Finančno-računovodska služba</t>
  </si>
  <si>
    <t>B.2.3.1 Pisarna – sodno osebje</t>
  </si>
  <si>
    <t>B.2.3.2 Pisarna – vodja službe</t>
  </si>
  <si>
    <t>B.2.4 Služba za informatiko</t>
  </si>
  <si>
    <t>B.2.4.1 Pisarna – sodno osebje</t>
  </si>
  <si>
    <t>B.2.4.2 Skladišče računalniške opreme</t>
  </si>
  <si>
    <t>Skladišče opreme, v kleti</t>
  </si>
  <si>
    <t>B.2.5 Služba za mediacijo</t>
  </si>
  <si>
    <t>B.2.5.1 Pisarna – sodno osebje</t>
  </si>
  <si>
    <t>B.2.5.2 Soba za mediacije</t>
  </si>
  <si>
    <t>B.2.6 Pisarne zemljiške knjige</t>
  </si>
  <si>
    <t>B.2.6.1 Pisarna – sodni svetovalec na ZK</t>
  </si>
  <si>
    <t>B.2.6.2 Pisarna – sodni zapisnikarji</t>
  </si>
  <si>
    <t>B.2.6.3 Pisarna – pomožni delavec</t>
  </si>
  <si>
    <t>B.2.6.4 Prostor za glavno zemljiško knjigo</t>
  </si>
  <si>
    <t>B.2.6.5 Prostor za izdelavo zgodovinskih izpisov</t>
  </si>
  <si>
    <t>B.2.6.6 Čajna kuhinja</t>
  </si>
  <si>
    <t>B.2.6.7 Sanitarni sklop</t>
  </si>
  <si>
    <t>B.2.7 Sprejemna pisarna</t>
  </si>
  <si>
    <t>B.2.7.1 Vložišče z blagajno</t>
  </si>
  <si>
    <t>B.2.7.2 Pisarna za sprejem pošiljk</t>
  </si>
  <si>
    <t>B.2.7.3 Pisarna za distribucijo pošte</t>
  </si>
  <si>
    <t>B.2.7.4 Pisarna za digitaliziacijo pošte</t>
  </si>
  <si>
    <t>Prostor za 4 skenerje in veliko odlagalne površine</t>
  </si>
  <si>
    <t>B.2.7.5 Odpremni center</t>
  </si>
  <si>
    <t>Prostor za 4 delovne postaje z velikimi tisklanimi stroji</t>
  </si>
  <si>
    <t>B.2.7.6 Večji priročni arhiv</t>
  </si>
  <si>
    <t>B.2.7.7 Pisarna za vodjo kurirske službe</t>
  </si>
  <si>
    <t>Od pisarni za sprejem pošiljk.</t>
  </si>
  <si>
    <t>B.2.7.8 Pisarna za vodjo kurirske službe</t>
  </si>
  <si>
    <t>B.2.7.9 Čajna kuhinja</t>
  </si>
  <si>
    <t>B.2.7.10 Garderoba s sanitarijami</t>
  </si>
  <si>
    <t>C. Delovno in socialno sodišče</t>
  </si>
  <si>
    <t>C.1 Pisarniški del sodnih oddelkov</t>
  </si>
  <si>
    <t>C.1.1 Socialni oddelek</t>
  </si>
  <si>
    <t>C.1.1.1 Pisarna – sodnik</t>
  </si>
  <si>
    <t>C.1.1.2 Pisarna – strokovni sodelavec</t>
  </si>
  <si>
    <t>C.1.1.3 Pisarna – sodni zapisnikarji</t>
  </si>
  <si>
    <t>C.1.1.4 Pisarna – vpisnik</t>
  </si>
  <si>
    <t>C.1.1.5 Priročni arhiv vpisnika</t>
  </si>
  <si>
    <t>C.1.1.6 Sejna soba</t>
  </si>
  <si>
    <t>C.1.1.7 Priročni arhiv</t>
  </si>
  <si>
    <t>C.1.1.8 Čajna kuhinja</t>
  </si>
  <si>
    <t>C.1.1.9 Sanitarni sklop</t>
  </si>
  <si>
    <t>C.1.1.10 Sodniški predali</t>
  </si>
  <si>
    <t>C.1.1.11 Zasliševalnica</t>
  </si>
  <si>
    <t>C.1.2 Delovni oddelek</t>
  </si>
  <si>
    <t>C.1.2.1 Pisarna – sodnik</t>
  </si>
  <si>
    <t>C.1.2.2 Pisarna – strokovni sodelavec</t>
  </si>
  <si>
    <t>C.1.2.3 Pisarna – sodni zapisnikarji</t>
  </si>
  <si>
    <t>C.1.2.4 Pisarna – vpisnik</t>
  </si>
  <si>
    <t>C.1.2.5 Priročni arhiv vpisnika</t>
  </si>
  <si>
    <t>C.1.2.6 Sejna soba</t>
  </si>
  <si>
    <t>Deli si s socialnim oddelkom</t>
  </si>
  <si>
    <t>C.1.2.7 Priročni arhiv</t>
  </si>
  <si>
    <t>C.1.2.8 Čajna kuhinja</t>
  </si>
  <si>
    <t>C.1.2.9 Sanitarni sklop</t>
  </si>
  <si>
    <t>C.1.2.10 Sodniški predali</t>
  </si>
  <si>
    <t>C.2. Pisarniški del skupnih služb</t>
  </si>
  <si>
    <t>C.2.1 Urad predsednika</t>
  </si>
  <si>
    <t>C.2.1.1 Pisarna – predsednik sodišča</t>
  </si>
  <si>
    <t>C.2.1.2 Pisarna – podpredsednik sodišča</t>
  </si>
  <si>
    <t>C.2.1.3 Tajništvo</t>
  </si>
  <si>
    <t>C.2.2 Kadrovska služba</t>
  </si>
  <si>
    <t>C.2.2.1 Kadrovska pisarna</t>
  </si>
  <si>
    <t>C.2.3 Finančno-računovodska služba</t>
  </si>
  <si>
    <t>C.2.3.1 Pisarna – računovodstvo</t>
  </si>
  <si>
    <t>C.2.4 Služba za informatiko</t>
  </si>
  <si>
    <t>C.2.4.1 Pisarna – informatik</t>
  </si>
  <si>
    <t>C.2.5 Služba za mediacijo</t>
  </si>
  <si>
    <t>C.2.5.1 Pisarna – strokovni sodelavec</t>
  </si>
  <si>
    <t>C.2.6 Služba za brezplačno pravno pomoč (BPP)</t>
  </si>
  <si>
    <t>Umeščeno v javni del stavbe, ob BPP okrožnega sodišča</t>
  </si>
  <si>
    <t>C.2.6.1 Info točka</t>
  </si>
  <si>
    <t>C.2.6.2 Čakalnica za sprejem strank</t>
  </si>
  <si>
    <t>C.2.6.3 Pisarna – strokovni sodelavec</t>
  </si>
  <si>
    <t>C.2.6.4 Pisarna – sodno osebje</t>
  </si>
  <si>
    <t>C.2.7 Sprejemna pisarna</t>
  </si>
  <si>
    <t xml:space="preserve">B.2.7.1 Vložišče </t>
  </si>
  <si>
    <t>B.2.7.2 Pisarna za distribucijo pošte</t>
  </si>
  <si>
    <t>B.2.7.3 Odpremni center</t>
  </si>
  <si>
    <t>D. Skupne površine vseh sodišč</t>
  </si>
  <si>
    <t>Tip prostora</t>
  </si>
  <si>
    <t>D.1.Vhodni del</t>
  </si>
  <si>
    <t>Vsi vhodi z detektorskimi vrati in rentgeni za pregled prtljage ter fizično nadzorovani</t>
  </si>
  <si>
    <t>D.1.1 Vhodna avla z nadzorom in recepcijo</t>
  </si>
  <si>
    <t>Lahko razdeljena – glede na organizacijo vhodov za javnost</t>
  </si>
  <si>
    <t>D.1.2 Prostor za zasežene predmete</t>
  </si>
  <si>
    <t>D.1.3 Vhod za zaposlene</t>
  </si>
  <si>
    <t xml:space="preserve">Lahko jih je več </t>
  </si>
  <si>
    <t>D.1.4 Sanitarije za javnost</t>
  </si>
  <si>
    <t xml:space="preserve">Ločene moške (3x pisoar, 1x wc), ženske (3xwc) sanitarije in za funkcionalno ovirane </t>
  </si>
  <si>
    <t xml:space="preserve">D.2 Sodni  del </t>
  </si>
  <si>
    <t>Vse dvorane namenjene skupni uporabi vsem sodišč. Vse imajo pripadajoče čakalnice in ločene vhode za sodnike / javnost</t>
  </si>
  <si>
    <t>D.2.1. Sodna dvorana – XXL</t>
  </si>
  <si>
    <t xml:space="preserve">D.2.1.1 Soba za posvet </t>
  </si>
  <si>
    <t>Neposredno ob dvorani</t>
  </si>
  <si>
    <t>D.2.1.2 Soba za privedbo</t>
  </si>
  <si>
    <t>Neposredno ob dvorani in dvigalom</t>
  </si>
  <si>
    <t>D.2.1.3 Čakalnica za javnost</t>
  </si>
  <si>
    <t>Neposredno ob dvorani, lahko v obliki razširitve hodnika</t>
  </si>
  <si>
    <t>D.2.2 Sodna dvorana – velika</t>
  </si>
  <si>
    <t xml:space="preserve">D.2.2.1 Soba za  privedbo </t>
  </si>
  <si>
    <t>D.2.2.2 Čakalnica za javnost</t>
  </si>
  <si>
    <t>D.2.3 Sodna dvorana – srednja A</t>
  </si>
  <si>
    <t>D.2.3.1 Čakalnica za javnost</t>
  </si>
  <si>
    <t>D.2.4 Sodna dvorana – srednja B</t>
  </si>
  <si>
    <t>D.2.4.1 Čakalnica za javnost</t>
  </si>
  <si>
    <t>D.2.5 Sodna dvorana – majhna</t>
  </si>
  <si>
    <t>D.2.5.1 Čakalnica za javnost</t>
  </si>
  <si>
    <t xml:space="preserve">D.2.6 Drug sodni program </t>
  </si>
  <si>
    <t>D.2.6.1 Soba za prepoznavo</t>
  </si>
  <si>
    <t>umeščeno v klet</t>
  </si>
  <si>
    <t>D.2.6.2 Soba za posvet sodnikov</t>
  </si>
  <si>
    <t>Ena dodatna soba na etažo</t>
  </si>
  <si>
    <t>D.2.6.3 Soba za posvet odvetnikov in strank</t>
  </si>
  <si>
    <t>D.2.6.4 Sanitarije za javnost</t>
  </si>
  <si>
    <t>V vsaki etaži, ločene ženske, moške in za funkcionalno ovirane osebe</t>
  </si>
  <si>
    <t>D.2.6.5 Sanitarije za zaposlene</t>
  </si>
  <si>
    <t>D.2.6.6 Soba za prvo pomoč</t>
  </si>
  <si>
    <t>Soba za nudenje prve pomoči z defibrilatorjem</t>
  </si>
  <si>
    <t>D.2.6.7 Prostor za medije</t>
  </si>
  <si>
    <t>V javnem delu, soba za delo za mizami ali audiovideo prenos, ob XXL dvorani</t>
  </si>
  <si>
    <t>D.2.6.8 Prostor za tožilce in odvetnike</t>
  </si>
  <si>
    <t>Soba za delo tožilcev med odmori in varno shranjevanje tog.</t>
  </si>
  <si>
    <t>D.3. Vpisniki</t>
  </si>
  <si>
    <t>Ločeni za vsako sodišče, vendar pozicionarni skupaj</t>
  </si>
  <si>
    <t>D.3.1. Info točka vpisnikov</t>
  </si>
  <si>
    <t>D.3.1.1 Info točka vpisnikov Okrajnega sodišča</t>
  </si>
  <si>
    <t>Info točka z desetimi delovnimi mesti in pultom – do koder dostopa javnost</t>
  </si>
  <si>
    <t>D.3.1.2 Info točka vpisnikov Okrožnega sodišča</t>
  </si>
  <si>
    <t>Info točka z devetimi delovnimi mesti in pultom – do koder dostopa javnost</t>
  </si>
  <si>
    <t>D.3.1.3 Info točka vpisnikov Delovnega in socialnega sodišča</t>
  </si>
  <si>
    <t>Info točka z dvemi delovnimi mesti in pultom – do koder dostopa javnost</t>
  </si>
  <si>
    <t>D.3.2 Prostor za pregled dokumentov</t>
  </si>
  <si>
    <t>neposredno pred info točkami – možen vizualni nadzor</t>
  </si>
  <si>
    <t>D.3.3 Fotokopirnica</t>
  </si>
  <si>
    <t>D.3.4 Priročni arhiv vpisnikov</t>
  </si>
  <si>
    <t>Neposredno ob info točkah ločen za vsako sodišče</t>
  </si>
  <si>
    <t>D.3.5 Čajna kuhinja za zaposlene</t>
  </si>
  <si>
    <t>D.3.6 Sanitarije za zaposlene</t>
  </si>
  <si>
    <t>Manjše ločene moške in ženske sanitarije</t>
  </si>
  <si>
    <t>D.4.Restavracija</t>
  </si>
  <si>
    <t>V pritličju, odprtega tipa – za zaposlene in zunanje obiskovalce</t>
  </si>
  <si>
    <t>D.4.1 Jedilnica</t>
  </si>
  <si>
    <t>D.4.2 Sanitarije restavracije</t>
  </si>
  <si>
    <t>ločene moške in ženske in za funkcionalno ovirane osebe</t>
  </si>
  <si>
    <t>D.4.3 Kuhinja</t>
  </si>
  <si>
    <t>D.4.4 Skladišče restavracije</t>
  </si>
  <si>
    <t>D.4.5 Ofis</t>
  </si>
  <si>
    <t>D.4.6 Gostinska soba</t>
  </si>
  <si>
    <t>D.4.7 Garderoba in sanitarije za zaposlene</t>
  </si>
  <si>
    <t>D.4.8 Kuhinjski odpadki</t>
  </si>
  <si>
    <t>D.4.9 Dostava</t>
  </si>
  <si>
    <t>D.4.Prostori za pripornike</t>
  </si>
  <si>
    <t>D.4.1 Celica</t>
  </si>
  <si>
    <t>D.4.2 Prostori privedbe z garderobo in sanitarijami</t>
  </si>
  <si>
    <t>D.4.3 Soba za varnostnike</t>
  </si>
  <si>
    <t>D.5. Tehnično-vzdrževalna služba</t>
  </si>
  <si>
    <t>Skupna tehnično-vzdrževalna služba vseh sodišč</t>
  </si>
  <si>
    <t>D.5.1 Soba za elektrotehnika</t>
  </si>
  <si>
    <t>D.5.2 Kontrolna soba</t>
  </si>
  <si>
    <t>Varnostno nadzorni center</t>
  </si>
  <si>
    <t>D.5.3 Pisarna – zaposleni v tehnični službi</t>
  </si>
  <si>
    <t>Lahko v kleti</t>
  </si>
  <si>
    <t>D.5.4 Prostor za čistilce</t>
  </si>
  <si>
    <t>V vsaki etaži vsaj dva prostora - ob komunikacijskem jedru</t>
  </si>
  <si>
    <t>D.5.5 Delavnica za vzdrževalce</t>
  </si>
  <si>
    <t>D.5.6 Sanitarije in garderoba za vzdrževalce</t>
  </si>
  <si>
    <t>Ločene moške in ženske</t>
  </si>
  <si>
    <t>D.5.7 Soba za dežurne voznike</t>
  </si>
  <si>
    <t>Željena dnevna svetloba</t>
  </si>
  <si>
    <t>D.5.8 Sanitarije in garderoba za voznike</t>
  </si>
  <si>
    <t>D.5.9 Sanitarije in garderoba za čistilce</t>
  </si>
  <si>
    <t>D.5.10 Soba za varnostnike</t>
  </si>
  <si>
    <t>D.5.11 Sanitarije in garderoba za varnostnike</t>
  </si>
  <si>
    <t>D.5.12 Čajna kuhinja za tehnično osebje</t>
  </si>
  <si>
    <t>2 večji čajni kuhinji za vso tehnično osebje</t>
  </si>
  <si>
    <t xml:space="preserve">D.6 Servisni prostori </t>
  </si>
  <si>
    <t>D.6.1 Tajna soba</t>
  </si>
  <si>
    <t>Soba za shranjevanje tajnih podatkov, ločena za vsako sodišče</t>
  </si>
  <si>
    <t>D.6.2 Strojne instalacije</t>
  </si>
  <si>
    <t>D.6.3 Elektro prostor</t>
  </si>
  <si>
    <t>D.6.4 Prostor za klimate</t>
  </si>
  <si>
    <t>D.6.5 Trafo</t>
  </si>
  <si>
    <t>D.6.6 Diesel agregat</t>
  </si>
  <si>
    <t>D.6.7 Prostor za telekomunikacije</t>
  </si>
  <si>
    <t>D.6.8 Skladišče</t>
  </si>
  <si>
    <t>D.6.9 Soba za prvo pomoč</t>
  </si>
  <si>
    <t>D.6.10 Ekonomat</t>
  </si>
  <si>
    <t>D.7 Arhiv</t>
  </si>
  <si>
    <t>D.7.1 Arhiv – okrožno sodišče</t>
  </si>
  <si>
    <t>D.7.2 Arhiv – okrajno sodišče</t>
  </si>
  <si>
    <t>D.7.3 Arhiv – delovno socialno</t>
  </si>
  <si>
    <t>D.7.4 Prostor za arhivarje</t>
  </si>
  <si>
    <t>D.7.4.1 Prostor za arhivarje okrožnega sodišča</t>
  </si>
  <si>
    <t xml:space="preserve">3 arhivarji </t>
  </si>
  <si>
    <t>D.7.4.2 Prostor za arhivarje okrajnega sodišča</t>
  </si>
  <si>
    <t>D.7.4.3 Prostor za arhivarja delovnega in socialnega sodišča</t>
  </si>
  <si>
    <t>1 arhivar</t>
  </si>
  <si>
    <t>D.8 Zaklonišče</t>
  </si>
  <si>
    <t>Zaklonišče je zahtevano po Uredbi o graditvi in vzdrževanju zaklonišč ter Pravilniku o tehničnih normativih za zaklonišča in zaklonilnike. Uporabi se površina arhiva.</t>
  </si>
  <si>
    <t>D.8.1 Zaklonišče osnovne zaščite</t>
  </si>
  <si>
    <t>D.9 Predavalnica</t>
  </si>
  <si>
    <t>Predavalnica za seminarje in izobraževanja zaposlenih</t>
  </si>
  <si>
    <t>D.10 Parkirna garaža</t>
  </si>
  <si>
    <t xml:space="preserve">po OPN MOL:418 PM za motorna vozila (od tega 30% za obiskovalce), za točno določeno število je potreben mobilnostni načrt </t>
  </si>
  <si>
    <t>D.11 Kolesarnica</t>
  </si>
  <si>
    <t>Lahko zunaj, vendar pokrita. Sestavljena naj bo iz treh delov – ločeno za vsako sodišče. Po OPN MOL: 1PM / 100 m2 BTP, za točno število je potreben mobilnostni načrt</t>
  </si>
  <si>
    <t>445 PM</t>
  </si>
  <si>
    <t>D.12 Komunikacije</t>
  </si>
  <si>
    <t xml:space="preserve">D.12.1 Dvigala </t>
  </si>
  <si>
    <t xml:space="preserve">17 dvigal (6 za javnost, 2 za pripornike in 9 za zaposlene) </t>
  </si>
  <si>
    <t>D.12.1 Stopnišča</t>
  </si>
  <si>
    <t>D.12.2 Hodniki</t>
  </si>
  <si>
    <t>Prostori ki so lahko umeščeni v kleti</t>
  </si>
  <si>
    <t>DOSEŽENO V NATEČAJNI REŠITVI</t>
  </si>
  <si>
    <t>m2</t>
  </si>
  <si>
    <t>OCENA v EUR/m2 na m2</t>
  </si>
  <si>
    <t>OCENA v EUR SKUPAJ</t>
  </si>
  <si>
    <t>OKROŽNO SODIŠČE</t>
  </si>
  <si>
    <t>površina skupaj</t>
  </si>
  <si>
    <t>površina nadzemna</t>
  </si>
  <si>
    <t>VELIKOST  SKUPAJ (m²)</t>
  </si>
  <si>
    <t>OCENA - GOI dela z opremo</t>
  </si>
  <si>
    <t>OKRAJNO SODIŠČE</t>
  </si>
  <si>
    <t>DELOVNO IN SOCIALNO SODIŠČE</t>
  </si>
  <si>
    <t>SKUPNE POVRŠINE</t>
  </si>
  <si>
    <t>SKUAPJ</t>
  </si>
  <si>
    <t>skupaj površine</t>
  </si>
  <si>
    <t>skpaj površina nadzemna</t>
  </si>
  <si>
    <t>OCENA v EUR brez DDV SKUPAJ</t>
  </si>
  <si>
    <t>OCENA v EUR z DDV SKUPAJ</t>
  </si>
  <si>
    <t>REKAPITULACIJA (GOI DELA Z OPREMO)</t>
  </si>
  <si>
    <t>B.1.7.5 Priročni arhiv vpisnika</t>
  </si>
  <si>
    <t>B.1.7.6 Tajništvo</t>
  </si>
  <si>
    <t>B.1.7.7 Sejna soba</t>
  </si>
  <si>
    <t>B.1.7.8 Čajna kuhinja</t>
  </si>
  <si>
    <t>B.1.7.9 Sanitarni sklop</t>
  </si>
  <si>
    <t>B.1.7.10 Sodniški predali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</si>
</sst>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8" x14ac:knownFonts="1"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7.5"/>
      <name val="Arial"/>
      <family val="2"/>
      <charset val="238"/>
    </font>
    <font>
      <sz val="7.5"/>
      <name val="Arial"/>
      <family val="2"/>
      <charset val="238"/>
    </font>
    <font>
      <sz val="10"/>
      <color rgb="FF0000B0"/>
      <name val="Arial"/>
      <family val="2"/>
      <charset val="238"/>
    </font>
    <font>
      <sz val="7.5"/>
      <color rgb="FF0000B0"/>
      <name val="Arial"/>
      <family val="2"/>
      <charset val="238"/>
    </font>
    <font>
      <sz val="12"/>
      <color rgb="FF150080"/>
      <name val="Arial"/>
      <family val="2"/>
      <charset val="238"/>
    </font>
    <font>
      <sz val="7.5"/>
      <color rgb="FFC40062"/>
      <name val="Arial"/>
      <family val="2"/>
      <charset val="238"/>
    </font>
    <font>
      <b/>
      <sz val="10"/>
      <color rgb="FFC40062"/>
      <name val="Arial"/>
      <family val="2"/>
      <charset val="238"/>
    </font>
    <font>
      <b/>
      <sz val="15"/>
      <name val="Arial"/>
      <family val="2"/>
      <charset val="238"/>
    </font>
    <font>
      <i/>
      <sz val="12"/>
      <name val="Arial"/>
      <family val="2"/>
      <charset val="238"/>
    </font>
    <font>
      <i/>
      <sz val="8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i/>
      <sz val="10"/>
      <color rgb="FFFF00FF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0"/>
      <color rgb="FFFF00FF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8"/>
      <color rgb="FF150080"/>
      <name val="Arial"/>
      <family val="2"/>
      <charset val="238"/>
    </font>
    <font>
      <b/>
      <sz val="10"/>
      <color rgb="FF0000B0"/>
      <name val="Arial"/>
      <family val="2"/>
      <charset val="238"/>
    </font>
    <font>
      <i/>
      <sz val="10"/>
      <color rgb="FF0000B0"/>
      <name val="Arial"/>
      <family val="2"/>
      <charset val="238"/>
    </font>
    <font>
      <i/>
      <sz val="8"/>
      <color rgb="FF0000B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1"/>
      <name val="Arial"/>
      <family val="2"/>
      <charset val="238"/>
    </font>
    <font>
      <sz val="10"/>
      <color rgb="FFE300E3"/>
      <name val="Arial"/>
      <family val="2"/>
      <charset val="238"/>
    </font>
    <font>
      <i/>
      <sz val="8"/>
      <color rgb="FFE300E3"/>
      <name val="Arial"/>
      <family val="2"/>
      <charset val="238"/>
    </font>
    <font>
      <i/>
      <sz val="10"/>
      <color rgb="FFE300E3"/>
      <name val="Arial"/>
      <family val="2"/>
      <charset val="238"/>
    </font>
    <font>
      <i/>
      <sz val="10"/>
      <name val="Arial"/>
      <family val="2"/>
      <charset val="238"/>
    </font>
    <font>
      <b/>
      <i/>
      <sz val="14"/>
      <name val="Arial"/>
      <family val="2"/>
      <charset val="238"/>
    </font>
    <font>
      <i/>
      <sz val="8"/>
      <color rgb="FF007FFF"/>
      <name val="Arial"/>
      <family val="2"/>
      <charset val="238"/>
    </font>
    <font>
      <i/>
      <sz val="10"/>
      <color rgb="FF007FFF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0000B0"/>
      <name val="Arial"/>
      <family val="2"/>
      <charset val="238"/>
    </font>
    <font>
      <b/>
      <sz val="16"/>
      <name val="Arial"/>
      <family val="2"/>
      <charset val="238"/>
    </font>
    <font>
      <sz val="8"/>
      <name val="Arial"/>
      <family val="2"/>
      <charset val="238"/>
    </font>
    <font>
      <i/>
      <sz val="10"/>
      <name val="Times New Roman"/>
      <family val="1"/>
      <charset val="238"/>
    </font>
    <font>
      <sz val="10"/>
      <color rgb="FFFF7F00"/>
      <name val="Arial"/>
      <family val="2"/>
      <charset val="238"/>
    </font>
    <font>
      <sz val="10"/>
      <color rgb="FF3FBE7E"/>
      <name val="Arial"/>
      <family val="2"/>
      <charset val="238"/>
    </font>
    <font>
      <i/>
      <sz val="9"/>
      <name val="Arial"/>
      <family val="2"/>
      <charset val="238"/>
    </font>
    <font>
      <sz val="14"/>
      <color rgb="FF000040"/>
      <name val="Arial"/>
      <family val="2"/>
      <charset val="238"/>
    </font>
    <font>
      <sz val="12"/>
      <color rgb="FF000040"/>
      <name val="Arial"/>
      <family val="2"/>
      <charset val="238"/>
    </font>
    <font>
      <b/>
      <sz val="9"/>
      <color rgb="FF0000B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150080"/>
      <name val="Arial"/>
      <family val="2"/>
      <charset val="238"/>
    </font>
    <font>
      <b/>
      <sz val="9"/>
      <color rgb="FF150080"/>
      <name val="Arial"/>
      <family val="2"/>
      <charset val="238"/>
    </font>
    <font>
      <i/>
      <sz val="10"/>
      <color rgb="FF150080"/>
      <name val="Arial"/>
      <family val="2"/>
      <charset val="238"/>
    </font>
    <font>
      <b/>
      <sz val="10"/>
      <color rgb="FF150080"/>
      <name val="Arial"/>
      <family val="2"/>
      <charset val="238"/>
    </font>
    <font>
      <sz val="10"/>
      <color rgb="FFE300E3"/>
      <name val="Times New Roman"/>
      <family val="1"/>
      <charset val="238"/>
    </font>
    <font>
      <sz val="10"/>
      <color rgb="FF000084"/>
      <name val="Arial"/>
      <family val="2"/>
      <charset val="238"/>
    </font>
    <font>
      <i/>
      <sz val="8"/>
      <color rgb="FF000084"/>
      <name val="Arial"/>
      <family val="2"/>
      <charset val="238"/>
    </font>
    <font>
      <b/>
      <sz val="9"/>
      <color rgb="FF000084"/>
      <name val="Arial"/>
      <family val="2"/>
      <charset val="238"/>
    </font>
    <font>
      <i/>
      <sz val="10"/>
      <color rgb="FF000084"/>
      <name val="Arial"/>
      <family val="2"/>
      <charset val="238"/>
    </font>
    <font>
      <b/>
      <sz val="10"/>
      <color rgb="FF000084"/>
      <name val="Arial"/>
      <family val="2"/>
      <charset val="238"/>
    </font>
    <font>
      <b/>
      <sz val="9"/>
      <color rgb="FF800000"/>
      <name val="Arial"/>
      <family val="2"/>
      <charset val="238"/>
    </font>
    <font>
      <b/>
      <i/>
      <sz val="14"/>
      <name val="Times New Roman"/>
      <family val="1"/>
      <charset val="238"/>
    </font>
    <font>
      <sz val="12"/>
      <color rgb="FFFF0000"/>
      <name val="Arial"/>
      <family val="2"/>
      <charset val="238"/>
    </font>
    <font>
      <sz val="7.5"/>
      <color rgb="FFC00000"/>
      <name val="Arial"/>
      <family val="2"/>
      <charset val="238"/>
    </font>
    <font>
      <sz val="12"/>
      <color rgb="FFC0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i/>
      <sz val="14"/>
      <color rgb="FFFF0000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150080"/>
        <bgColor rgb="FF00008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44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justify"/>
    </xf>
    <xf numFmtId="0" fontId="0" fillId="0" borderId="0" xfId="0" applyFont="1" applyBorder="1"/>
    <xf numFmtId="0" fontId="3" fillId="0" borderId="3" xfId="0" applyFont="1" applyBorder="1" applyAlignment="1">
      <alignment wrapText="1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10" fillId="0" borderId="1" xfId="0" applyFont="1" applyBorder="1"/>
    <xf numFmtId="0" fontId="1" fillId="0" borderId="4" xfId="0" applyFont="1" applyBorder="1" applyAlignment="1">
      <alignment horizontal="justify"/>
    </xf>
    <xf numFmtId="0" fontId="0" fillId="0" borderId="4" xfId="0" applyFont="1" applyBorder="1"/>
    <xf numFmtId="0" fontId="0" fillId="0" borderId="2" xfId="0" applyFont="1" applyBorder="1"/>
    <xf numFmtId="0" fontId="0" fillId="0" borderId="3" xfId="0" applyBorder="1"/>
    <xf numFmtId="0" fontId="12" fillId="0" borderId="3" xfId="0" applyFont="1" applyBorder="1" applyAlignment="1">
      <alignment wrapText="1"/>
    </xf>
    <xf numFmtId="0" fontId="13" fillId="0" borderId="3" xfId="0" applyFont="1" applyBorder="1" applyAlignment="1">
      <alignment horizontal="justify"/>
    </xf>
    <xf numFmtId="0" fontId="12" fillId="0" borderId="3" xfId="0" applyFont="1" applyBorder="1" applyAlignment="1">
      <alignment horizontal="justify"/>
    </xf>
    <xf numFmtId="0" fontId="14" fillId="0" borderId="3" xfId="0" applyFont="1" applyBorder="1" applyAlignment="1">
      <alignment horizontal="justify"/>
    </xf>
    <xf numFmtId="0" fontId="13" fillId="0" borderId="4" xfId="0" applyFont="1" applyBorder="1" applyAlignment="1">
      <alignment wrapText="1"/>
    </xf>
    <xf numFmtId="0" fontId="13" fillId="0" borderId="4" xfId="0" applyFont="1" applyBorder="1" applyAlignment="1">
      <alignment horizontal="justify"/>
    </xf>
    <xf numFmtId="0" fontId="2" fillId="0" borderId="2" xfId="0" applyFont="1" applyBorder="1"/>
    <xf numFmtId="0" fontId="0" fillId="0" borderId="4" xfId="0" applyFont="1" applyBorder="1" applyAlignment="1">
      <alignment horizontal="left"/>
    </xf>
    <xf numFmtId="0" fontId="21" fillId="0" borderId="0" xfId="0" applyFont="1"/>
    <xf numFmtId="0" fontId="0" fillId="0" borderId="5" xfId="0" applyFont="1" applyBorder="1"/>
    <xf numFmtId="0" fontId="13" fillId="0" borderId="5" xfId="0" applyFont="1" applyBorder="1" applyAlignment="1">
      <alignment wrapText="1"/>
    </xf>
    <xf numFmtId="0" fontId="18" fillId="0" borderId="5" xfId="0" applyFont="1" applyBorder="1" applyAlignment="1">
      <alignment horizontal="justify"/>
    </xf>
    <xf numFmtId="0" fontId="0" fillId="0" borderId="5" xfId="0" applyFont="1" applyBorder="1" applyAlignment="1">
      <alignment horizontal="left"/>
    </xf>
    <xf numFmtId="0" fontId="2" fillId="0" borderId="5" xfId="0" applyFont="1" applyBorder="1"/>
    <xf numFmtId="0" fontId="0" fillId="0" borderId="6" xfId="0" applyFont="1" applyBorder="1"/>
    <xf numFmtId="0" fontId="13" fillId="0" borderId="6" xfId="0" applyFont="1" applyBorder="1" applyAlignment="1">
      <alignment wrapText="1"/>
    </xf>
    <xf numFmtId="0" fontId="18" fillId="0" borderId="6" xfId="0" applyFont="1" applyBorder="1" applyAlignment="1">
      <alignment horizontal="justify"/>
    </xf>
    <xf numFmtId="0" fontId="0" fillId="0" borderId="6" xfId="0" applyFont="1" applyBorder="1" applyAlignment="1">
      <alignment horizontal="left"/>
    </xf>
    <xf numFmtId="0" fontId="2" fillId="0" borderId="6" xfId="0" applyFont="1" applyBorder="1"/>
    <xf numFmtId="0" fontId="24" fillId="0" borderId="6" xfId="0" applyFont="1" applyBorder="1"/>
    <xf numFmtId="0" fontId="24" fillId="0" borderId="6" xfId="0" applyFont="1" applyBorder="1" applyAlignment="1">
      <alignment horizontal="left"/>
    </xf>
    <xf numFmtId="0" fontId="23" fillId="0" borderId="6" xfId="0" applyFont="1" applyBorder="1"/>
    <xf numFmtId="0" fontId="5" fillId="0" borderId="6" xfId="0" applyFont="1" applyBorder="1"/>
    <xf numFmtId="0" fontId="25" fillId="0" borderId="6" xfId="0" applyFont="1" applyBorder="1" applyAlignment="1">
      <alignment wrapText="1"/>
    </xf>
    <xf numFmtId="0" fontId="27" fillId="0" borderId="6" xfId="0" applyFont="1" applyBorder="1" applyAlignment="1">
      <alignment horizontal="justify"/>
    </xf>
    <xf numFmtId="0" fontId="5" fillId="0" borderId="6" xfId="0" applyFont="1" applyBorder="1" applyAlignment="1">
      <alignment horizontal="left"/>
    </xf>
    <xf numFmtId="0" fontId="26" fillId="0" borderId="6" xfId="0" applyFont="1" applyBorder="1"/>
    <xf numFmtId="0" fontId="28" fillId="0" borderId="6" xfId="0" applyFont="1" applyBorder="1" applyAlignment="1">
      <alignment wrapText="1"/>
    </xf>
    <xf numFmtId="0" fontId="28" fillId="0" borderId="6" xfId="0" applyFont="1" applyBorder="1" applyAlignment="1">
      <alignment horizontal="justify"/>
    </xf>
    <xf numFmtId="0" fontId="5" fillId="0" borderId="6" xfId="0" applyFont="1" applyBorder="1" applyAlignment="1">
      <alignment horizontal="justify"/>
    </xf>
    <xf numFmtId="0" fontId="5" fillId="0" borderId="7" xfId="0" applyFont="1" applyBorder="1"/>
    <xf numFmtId="0" fontId="28" fillId="0" borderId="7" xfId="0" applyFont="1" applyBorder="1" applyAlignment="1">
      <alignment wrapText="1"/>
    </xf>
    <xf numFmtId="0" fontId="27" fillId="0" borderId="7" xfId="0" applyFont="1" applyBorder="1" applyAlignment="1">
      <alignment horizontal="justify"/>
    </xf>
    <xf numFmtId="0" fontId="5" fillId="0" borderId="7" xfId="0" applyFont="1" applyBorder="1" applyAlignment="1">
      <alignment horizontal="left"/>
    </xf>
    <xf numFmtId="0" fontId="26" fillId="0" borderId="7" xfId="0" applyFont="1" applyBorder="1"/>
    <xf numFmtId="0" fontId="2" fillId="0" borderId="4" xfId="0" applyFont="1" applyBorder="1" applyAlignment="1">
      <alignment horizontal="left"/>
    </xf>
    <xf numFmtId="0" fontId="18" fillId="0" borderId="4" xfId="0" applyFont="1" applyBorder="1" applyAlignment="1">
      <alignment horizontal="justify"/>
    </xf>
    <xf numFmtId="0" fontId="29" fillId="0" borderId="2" xfId="0" applyFont="1" applyBorder="1"/>
    <xf numFmtId="0" fontId="26" fillId="0" borderId="6" xfId="0" applyFont="1" applyBorder="1" applyAlignment="1">
      <alignment horizontal="justify"/>
    </xf>
    <xf numFmtId="0" fontId="13" fillId="0" borderId="3" xfId="0" applyFont="1" applyBorder="1" applyAlignment="1">
      <alignment wrapText="1"/>
    </xf>
    <xf numFmtId="0" fontId="18" fillId="0" borderId="3" xfId="0" applyFont="1" applyBorder="1" applyAlignment="1">
      <alignment horizontal="justify"/>
    </xf>
    <xf numFmtId="0" fontId="0" fillId="0" borderId="3" xfId="0" applyFont="1" applyBorder="1" applyAlignment="1">
      <alignment horizontal="left"/>
    </xf>
    <xf numFmtId="0" fontId="2" fillId="0" borderId="3" xfId="0" applyFont="1" applyBorder="1"/>
    <xf numFmtId="0" fontId="31" fillId="0" borderId="1" xfId="0" applyFont="1" applyBorder="1"/>
    <xf numFmtId="0" fontId="13" fillId="0" borderId="5" xfId="0" applyFont="1" applyBorder="1" applyAlignment="1">
      <alignment horizontal="justify"/>
    </xf>
    <xf numFmtId="0" fontId="24" fillId="0" borderId="5" xfId="0" applyFont="1" applyBorder="1" applyAlignment="1">
      <alignment horizontal="justify"/>
    </xf>
    <xf numFmtId="0" fontId="24" fillId="0" borderId="5" xfId="0" applyFont="1" applyBorder="1" applyAlignment="1">
      <alignment horizontal="left"/>
    </xf>
    <xf numFmtId="0" fontId="23" fillId="0" borderId="5" xfId="0" applyFont="1" applyBorder="1"/>
    <xf numFmtId="0" fontId="24" fillId="0" borderId="6" xfId="0" applyFont="1" applyBorder="1" applyAlignment="1">
      <alignment horizontal="justify"/>
    </xf>
    <xf numFmtId="0" fontId="23" fillId="0" borderId="6" xfId="0" applyFont="1" applyBorder="1" applyAlignment="1">
      <alignment horizontal="justify"/>
    </xf>
    <xf numFmtId="0" fontId="13" fillId="0" borderId="6" xfId="0" applyFont="1" applyBorder="1" applyAlignment="1">
      <alignment horizontal="justify"/>
    </xf>
    <xf numFmtId="0" fontId="14" fillId="0" borderId="5" xfId="0" applyFont="1" applyBorder="1" applyAlignment="1">
      <alignment horizontal="justify"/>
    </xf>
    <xf numFmtId="0" fontId="12" fillId="0" borderId="6" xfId="0" applyFont="1" applyBorder="1" applyAlignment="1">
      <alignment wrapText="1"/>
    </xf>
    <xf numFmtId="0" fontId="14" fillId="0" borderId="6" xfId="0" applyFont="1" applyBorder="1" applyAlignment="1">
      <alignment horizontal="justify"/>
    </xf>
    <xf numFmtId="0" fontId="24" fillId="0" borderId="7" xfId="0" applyFont="1" applyBorder="1"/>
    <xf numFmtId="0" fontId="13" fillId="0" borderId="7" xfId="0" applyFont="1" applyBorder="1" applyAlignment="1">
      <alignment wrapText="1"/>
    </xf>
    <xf numFmtId="0" fontId="23" fillId="0" borderId="7" xfId="0" applyFont="1" applyBorder="1" applyAlignment="1">
      <alignment horizontal="justify"/>
    </xf>
    <xf numFmtId="0" fontId="18" fillId="0" borderId="7" xfId="0" applyFont="1" applyBorder="1" applyAlignment="1">
      <alignment horizontal="justify"/>
    </xf>
    <xf numFmtId="0" fontId="14" fillId="0" borderId="7" xfId="0" applyFont="1" applyBorder="1" applyAlignment="1">
      <alignment horizontal="justify"/>
    </xf>
    <xf numFmtId="0" fontId="24" fillId="0" borderId="7" xfId="0" applyFont="1" applyBorder="1" applyAlignment="1">
      <alignment horizontal="left"/>
    </xf>
    <xf numFmtId="0" fontId="23" fillId="0" borderId="7" xfId="0" applyFont="1" applyBorder="1"/>
    <xf numFmtId="0" fontId="23" fillId="0" borderId="7" xfId="0" applyFont="1" applyBorder="1" applyAlignment="1">
      <alignment horizontal="left"/>
    </xf>
    <xf numFmtId="0" fontId="24" fillId="0" borderId="4" xfId="0" applyFont="1" applyBorder="1"/>
    <xf numFmtId="0" fontId="24" fillId="0" borderId="4" xfId="0" applyFont="1" applyBorder="1" applyAlignment="1">
      <alignment horizontal="left"/>
    </xf>
    <xf numFmtId="0" fontId="23" fillId="0" borderId="2" xfId="0" applyFont="1" applyBorder="1"/>
    <xf numFmtId="0" fontId="24" fillId="0" borderId="5" xfId="0" applyFont="1" applyBorder="1"/>
    <xf numFmtId="0" fontId="0" fillId="0" borderId="7" xfId="0" applyFont="1" applyBorder="1"/>
    <xf numFmtId="0" fontId="0" fillId="0" borderId="7" xfId="0" applyFont="1" applyBorder="1" applyAlignment="1">
      <alignment horizontal="left"/>
    </xf>
    <xf numFmtId="0" fontId="2" fillId="0" borderId="7" xfId="0" applyFont="1" applyBorder="1"/>
    <xf numFmtId="0" fontId="31" fillId="0" borderId="1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2" fillId="0" borderId="5" xfId="0" applyFont="1" applyBorder="1" applyAlignment="1">
      <alignment horizontal="justify"/>
    </xf>
    <xf numFmtId="0" fontId="2" fillId="0" borderId="6" xfId="0" applyFont="1" applyBorder="1" applyAlignment="1">
      <alignment horizontal="justify"/>
    </xf>
    <xf numFmtId="0" fontId="12" fillId="0" borderId="7" xfId="0" applyFont="1" applyBorder="1" applyAlignment="1">
      <alignment wrapText="1"/>
    </xf>
    <xf numFmtId="0" fontId="41" fillId="0" borderId="0" xfId="0" applyFont="1" applyBorder="1" applyAlignment="1">
      <alignment horizontal="justify"/>
    </xf>
    <xf numFmtId="0" fontId="0" fillId="0" borderId="6" xfId="0" applyFont="1" applyBorder="1" applyAlignment="1">
      <alignment wrapText="1"/>
    </xf>
    <xf numFmtId="0" fontId="13" fillId="0" borderId="6" xfId="0" applyFont="1" applyBorder="1" applyAlignment="1">
      <alignment horizontal="justify" wrapText="1"/>
    </xf>
    <xf numFmtId="0" fontId="44" fillId="0" borderId="0" xfId="0" applyFont="1"/>
    <xf numFmtId="0" fontId="24" fillId="0" borderId="3" xfId="0" applyFont="1" applyBorder="1"/>
    <xf numFmtId="0" fontId="0" fillId="0" borderId="5" xfId="0" applyFont="1" applyBorder="1" applyAlignment="1">
      <alignment horizontal="justify"/>
    </xf>
    <xf numFmtId="0" fontId="0" fillId="0" borderId="6" xfId="0" applyFont="1" applyBorder="1" applyAlignment="1">
      <alignment horizontal="justify"/>
    </xf>
    <xf numFmtId="0" fontId="5" fillId="0" borderId="7" xfId="0" applyFont="1" applyBorder="1" applyAlignment="1">
      <alignment horizontal="justify"/>
    </xf>
    <xf numFmtId="0" fontId="28" fillId="0" borderId="6" xfId="0" applyFont="1" applyBorder="1" applyAlignment="1">
      <alignment horizontal="justify" wrapText="1"/>
    </xf>
    <xf numFmtId="0" fontId="28" fillId="0" borderId="7" xfId="0" applyFont="1" applyBorder="1" applyAlignment="1">
      <alignment horizontal="justify"/>
    </xf>
    <xf numFmtId="0" fontId="0" fillId="0" borderId="7" xfId="0" applyFont="1" applyBorder="1" applyAlignment="1">
      <alignment horizontal="justify"/>
    </xf>
    <xf numFmtId="0" fontId="13" fillId="0" borderId="7" xfId="0" applyFont="1" applyBorder="1" applyAlignment="1">
      <alignment horizontal="justify"/>
    </xf>
    <xf numFmtId="0" fontId="24" fillId="0" borderId="6" xfId="0" applyFont="1" applyBorder="1" applyAlignment="1">
      <alignment horizontal="justify" wrapText="1"/>
    </xf>
    <xf numFmtId="0" fontId="14" fillId="0" borderId="2" xfId="0" applyFont="1" applyBorder="1"/>
    <xf numFmtId="0" fontId="42" fillId="0" borderId="0" xfId="0" applyFont="1" applyBorder="1" applyAlignment="1">
      <alignment wrapText="1"/>
    </xf>
    <xf numFmtId="0" fontId="41" fillId="2" borderId="3" xfId="0" applyFont="1" applyFill="1" applyBorder="1" applyAlignment="1">
      <alignment horizontal="justify"/>
    </xf>
    <xf numFmtId="0" fontId="42" fillId="0" borderId="1" xfId="0" applyFont="1" applyBorder="1" applyAlignment="1">
      <alignment wrapText="1"/>
    </xf>
    <xf numFmtId="0" fontId="42" fillId="0" borderId="4" xfId="0" applyFont="1" applyBorder="1"/>
    <xf numFmtId="0" fontId="47" fillId="0" borderId="3" xfId="0" applyFont="1" applyBorder="1"/>
    <xf numFmtId="0" fontId="16" fillId="0" borderId="1" xfId="0" applyFont="1" applyBorder="1" applyAlignment="1">
      <alignment horizontal="left" wrapText="1"/>
    </xf>
    <xf numFmtId="0" fontId="2" fillId="0" borderId="4" xfId="0" applyFont="1" applyBorder="1"/>
    <xf numFmtId="0" fontId="13" fillId="0" borderId="5" xfId="0" applyFont="1" applyBorder="1"/>
    <xf numFmtId="0" fontId="13" fillId="0" borderId="6" xfId="0" applyFont="1" applyBorder="1"/>
    <xf numFmtId="0" fontId="48" fillId="0" borderId="1" xfId="0" applyFont="1" applyBorder="1" applyAlignment="1">
      <alignment horizontal="justify"/>
    </xf>
    <xf numFmtId="0" fontId="13" fillId="0" borderId="4" xfId="0" applyFont="1" applyBorder="1"/>
    <xf numFmtId="0" fontId="13" fillId="0" borderId="7" xfId="0" applyFont="1" applyBorder="1"/>
    <xf numFmtId="0" fontId="0" fillId="0" borderId="3" xfId="0" applyFont="1" applyBorder="1"/>
    <xf numFmtId="0" fontId="13" fillId="0" borderId="3" xfId="0" applyFont="1" applyBorder="1"/>
    <xf numFmtId="0" fontId="0" fillId="0" borderId="10" xfId="0" applyFont="1" applyBorder="1" applyAlignment="1">
      <alignment horizontal="justify"/>
    </xf>
    <xf numFmtId="0" fontId="0" fillId="0" borderId="0" xfId="0" applyAlignment="1">
      <alignment wrapText="1"/>
    </xf>
    <xf numFmtId="0" fontId="10" fillId="0" borderId="0" xfId="0" applyFont="1" applyBorder="1"/>
    <xf numFmtId="0" fontId="42" fillId="0" borderId="4" xfId="0" applyFont="1" applyBorder="1" applyAlignment="1">
      <alignment wrapText="1"/>
    </xf>
    <xf numFmtId="0" fontId="47" fillId="0" borderId="3" xfId="0" applyFont="1" applyBorder="1" applyAlignment="1">
      <alignment horizontal="justify"/>
    </xf>
    <xf numFmtId="0" fontId="47" fillId="0" borderId="3" xfId="0" applyFont="1" applyBorder="1" applyAlignment="1">
      <alignment horizontal="justify" wrapText="1"/>
    </xf>
    <xf numFmtId="0" fontId="49" fillId="0" borderId="1" xfId="0" applyFont="1" applyBorder="1"/>
    <xf numFmtId="0" fontId="13" fillId="0" borderId="4" xfId="0" applyFont="1" applyBorder="1" applyAlignment="1">
      <alignment horizontal="justify" wrapText="1"/>
    </xf>
    <xf numFmtId="0" fontId="21" fillId="0" borderId="4" xfId="0" applyFont="1" applyBorder="1"/>
    <xf numFmtId="0" fontId="5" fillId="0" borderId="5" xfId="0" applyFont="1" applyBorder="1"/>
    <xf numFmtId="0" fontId="28" fillId="0" borderId="5" xfId="0" applyFont="1" applyBorder="1" applyAlignment="1">
      <alignment horizontal="justify" wrapText="1"/>
    </xf>
    <xf numFmtId="0" fontId="50" fillId="0" borderId="5" xfId="0" applyFont="1" applyBorder="1" applyAlignment="1">
      <alignment horizontal="justify"/>
    </xf>
    <xf numFmtId="0" fontId="27" fillId="0" borderId="5" xfId="0" applyFont="1" applyBorder="1" applyAlignment="1">
      <alignment horizontal="justify"/>
    </xf>
    <xf numFmtId="0" fontId="5" fillId="0" borderId="5" xfId="0" applyFont="1" applyBorder="1" applyAlignment="1">
      <alignment horizontal="left"/>
    </xf>
    <xf numFmtId="0" fontId="26" fillId="0" borderId="5" xfId="0" applyFont="1" applyBorder="1"/>
    <xf numFmtId="0" fontId="50" fillId="0" borderId="6" xfId="0" applyFont="1" applyBorder="1" applyAlignment="1">
      <alignment horizontal="justify"/>
    </xf>
    <xf numFmtId="0" fontId="50" fillId="0" borderId="6" xfId="0" applyFont="1" applyBorder="1"/>
    <xf numFmtId="0" fontId="50" fillId="0" borderId="7" xfId="0" applyFont="1" applyBorder="1"/>
    <xf numFmtId="0" fontId="51" fillId="0" borderId="4" xfId="0" applyFont="1" applyBorder="1" applyAlignment="1">
      <alignment horizontal="left"/>
    </xf>
    <xf numFmtId="0" fontId="52" fillId="0" borderId="5" xfId="0" applyFont="1" applyBorder="1" applyAlignment="1">
      <alignment horizontal="justify"/>
    </xf>
    <xf numFmtId="0" fontId="52" fillId="0" borderId="6" xfId="0" applyFont="1" applyBorder="1" applyAlignment="1">
      <alignment horizontal="justify"/>
    </xf>
    <xf numFmtId="0" fontId="53" fillId="0" borderId="6" xfId="0" applyFont="1" applyBorder="1" applyAlignment="1">
      <alignment horizontal="left" wrapText="1"/>
    </xf>
    <xf numFmtId="0" fontId="52" fillId="0" borderId="6" xfId="0" applyFont="1" applyBorder="1" applyAlignment="1">
      <alignment horizontal="left"/>
    </xf>
    <xf numFmtId="0" fontId="52" fillId="0" borderId="7" xfId="0" applyFont="1" applyBorder="1" applyAlignment="1">
      <alignment horizontal="left"/>
    </xf>
    <xf numFmtId="0" fontId="40" fillId="0" borderId="1" xfId="0" applyFont="1" applyBorder="1" applyAlignment="1">
      <alignment horizontal="justify"/>
    </xf>
    <xf numFmtId="0" fontId="52" fillId="0" borderId="4" xfId="0" applyFont="1" applyBorder="1" applyAlignment="1">
      <alignment horizontal="left"/>
    </xf>
    <xf numFmtId="0" fontId="24" fillId="0" borderId="6" xfId="0" applyFont="1" applyBorder="1" applyAlignment="1">
      <alignment wrapText="1"/>
    </xf>
    <xf numFmtId="0" fontId="50" fillId="0" borderId="7" xfId="0" applyFont="1" applyBorder="1" applyAlignment="1">
      <alignment horizontal="justify"/>
    </xf>
    <xf numFmtId="0" fontId="35" fillId="0" borderId="4" xfId="0" applyFont="1" applyBorder="1"/>
    <xf numFmtId="0" fontId="9" fillId="0" borderId="3" xfId="0" applyFont="1" applyBorder="1"/>
    <xf numFmtId="0" fontId="13" fillId="0" borderId="7" xfId="0" applyFont="1" applyBorder="1" applyAlignment="1">
      <alignment horizontal="justify" wrapText="1"/>
    </xf>
    <xf numFmtId="0" fontId="52" fillId="0" borderId="7" xfId="0" applyFont="1" applyBorder="1" applyAlignment="1">
      <alignment horizontal="justify"/>
    </xf>
    <xf numFmtId="0" fontId="40" fillId="0" borderId="1" xfId="0" applyFont="1" applyBorder="1"/>
    <xf numFmtId="0" fontId="18" fillId="0" borderId="4" xfId="0" applyFont="1" applyBorder="1" applyAlignment="1">
      <alignment horizontal="left"/>
    </xf>
    <xf numFmtId="0" fontId="30" fillId="0" borderId="3" xfId="0" applyFont="1" applyBorder="1"/>
    <xf numFmtId="0" fontId="13" fillId="0" borderId="5" xfId="0" applyFont="1" applyBorder="1" applyAlignment="1">
      <alignment horizontal="justify" wrapText="1"/>
    </xf>
    <xf numFmtId="0" fontId="51" fillId="0" borderId="4" xfId="0" applyFont="1" applyBorder="1" applyAlignment="1">
      <alignment horizontal="justify"/>
    </xf>
    <xf numFmtId="0" fontId="52" fillId="0" borderId="5" xfId="0" applyFont="1" applyBorder="1" applyAlignment="1">
      <alignment horizontal="left"/>
    </xf>
    <xf numFmtId="0" fontId="54" fillId="0" borderId="6" xfId="0" applyFont="1" applyBorder="1"/>
    <xf numFmtId="0" fontId="55" fillId="0" borderId="6" xfId="0" applyFont="1" applyBorder="1" applyAlignment="1">
      <alignment horizontal="left"/>
    </xf>
    <xf numFmtId="0" fontId="56" fillId="0" borderId="6" xfId="0" applyFont="1" applyBorder="1" applyAlignment="1">
      <alignment horizontal="justify"/>
    </xf>
    <xf numFmtId="0" fontId="54" fillId="0" borderId="6" xfId="0" applyFont="1" applyBorder="1" applyAlignment="1">
      <alignment horizontal="left"/>
    </xf>
    <xf numFmtId="0" fontId="57" fillId="0" borderId="6" xfId="0" applyFont="1" applyBorder="1"/>
    <xf numFmtId="0" fontId="54" fillId="0" borderId="7" xfId="0" applyFont="1" applyBorder="1"/>
    <xf numFmtId="0" fontId="25" fillId="0" borderId="7" xfId="0" applyFont="1" applyBorder="1" applyAlignment="1">
      <alignment wrapText="1"/>
    </xf>
    <xf numFmtId="0" fontId="55" fillId="0" borderId="7" xfId="0" applyFont="1" applyBorder="1" applyAlignment="1">
      <alignment horizontal="left"/>
    </xf>
    <xf numFmtId="0" fontId="56" fillId="0" borderId="7" xfId="0" applyFont="1" applyBorder="1" applyAlignment="1">
      <alignment horizontal="justify"/>
    </xf>
    <xf numFmtId="0" fontId="54" fillId="0" borderId="7" xfId="0" applyFont="1" applyBorder="1" applyAlignment="1">
      <alignment horizontal="left"/>
    </xf>
    <xf numFmtId="0" fontId="57" fillId="0" borderId="7" xfId="0" applyFont="1" applyBorder="1"/>
    <xf numFmtId="0" fontId="18" fillId="0" borderId="4" xfId="0" applyFont="1" applyBorder="1"/>
    <xf numFmtId="0" fontId="24" fillId="0" borderId="2" xfId="0" applyFont="1" applyBorder="1"/>
    <xf numFmtId="0" fontId="58" fillId="0" borderId="3" xfId="0" applyFont="1" applyBorder="1"/>
    <xf numFmtId="0" fontId="18" fillId="0" borderId="5" xfId="0" applyFont="1" applyBorder="1" applyAlignment="1">
      <alignment horizontal="left"/>
    </xf>
    <xf numFmtId="0" fontId="59" fillId="0" borderId="5" xfId="0" applyFont="1" applyBorder="1"/>
    <xf numFmtId="0" fontId="60" fillId="0" borderId="5" xfId="0" applyFont="1" applyBorder="1" applyAlignment="1">
      <alignment wrapText="1"/>
    </xf>
    <xf numFmtId="0" fontId="61" fillId="0" borderId="5" xfId="0" applyFont="1" applyBorder="1" applyAlignment="1">
      <alignment horizontal="justify"/>
    </xf>
    <xf numFmtId="0" fontId="62" fillId="0" borderId="5" xfId="0" applyFont="1" applyBorder="1" applyAlignment="1">
      <alignment horizontal="left"/>
    </xf>
    <xf numFmtId="0" fontId="59" fillId="0" borderId="5" xfId="0" applyFont="1" applyBorder="1" applyAlignment="1">
      <alignment horizontal="left"/>
    </xf>
    <xf numFmtId="0" fontId="63" fillId="0" borderId="5" xfId="0" applyFont="1" applyBorder="1"/>
    <xf numFmtId="0" fontId="59" fillId="0" borderId="6" xfId="0" applyFont="1" applyBorder="1"/>
    <xf numFmtId="0" fontId="60" fillId="0" borderId="6" xfId="0" applyFont="1" applyBorder="1" applyAlignment="1">
      <alignment wrapText="1"/>
    </xf>
    <xf numFmtId="0" fontId="61" fillId="0" borderId="6" xfId="0" applyFont="1" applyBorder="1" applyAlignment="1">
      <alignment horizontal="justify"/>
    </xf>
    <xf numFmtId="0" fontId="62" fillId="0" borderId="6" xfId="0" applyFont="1" applyBorder="1" applyAlignment="1">
      <alignment horizontal="left"/>
    </xf>
    <xf numFmtId="0" fontId="59" fillId="0" borderId="6" xfId="0" applyFont="1" applyBorder="1" applyAlignment="1">
      <alignment horizontal="left"/>
    </xf>
    <xf numFmtId="0" fontId="63" fillId="0" borderId="6" xfId="0" applyFont="1" applyBorder="1"/>
    <xf numFmtId="0" fontId="59" fillId="0" borderId="6" xfId="0" applyFont="1" applyBorder="1" applyAlignment="1">
      <alignment horizontal="justify" wrapText="1"/>
    </xf>
    <xf numFmtId="0" fontId="59" fillId="0" borderId="6" xfId="0" applyFont="1" applyBorder="1" applyAlignment="1">
      <alignment horizontal="justify"/>
    </xf>
    <xf numFmtId="0" fontId="18" fillId="0" borderId="6" xfId="0" applyFont="1" applyBorder="1" applyAlignment="1">
      <alignment horizontal="left"/>
    </xf>
    <xf numFmtId="0" fontId="12" fillId="0" borderId="6" xfId="0" applyFont="1" applyBorder="1" applyAlignment="1">
      <alignment horizontal="justify" wrapText="1"/>
    </xf>
    <xf numFmtId="0" fontId="51" fillId="0" borderId="6" xfId="0" applyFont="1" applyBorder="1" applyAlignment="1">
      <alignment horizontal="justify"/>
    </xf>
    <xf numFmtId="0" fontId="64" fillId="0" borderId="6" xfId="0" applyFont="1" applyBorder="1" applyAlignment="1">
      <alignment horizontal="justify"/>
    </xf>
    <xf numFmtId="0" fontId="24" fillId="0" borderId="7" xfId="0" applyFont="1" applyBorder="1" applyAlignment="1">
      <alignment wrapText="1"/>
    </xf>
    <xf numFmtId="0" fontId="51" fillId="0" borderId="7" xfId="0" applyFont="1" applyBorder="1" applyAlignment="1">
      <alignment horizontal="justify"/>
    </xf>
    <xf numFmtId="0" fontId="18" fillId="0" borderId="7" xfId="0" applyFont="1" applyBorder="1" applyAlignment="1">
      <alignment horizontal="left"/>
    </xf>
    <xf numFmtId="0" fontId="13" fillId="0" borderId="3" xfId="0" applyFont="1" applyBorder="1" applyAlignment="1">
      <alignment horizontal="justify" wrapText="1"/>
    </xf>
    <xf numFmtId="0" fontId="40" fillId="0" borderId="7" xfId="0" applyFont="1" applyBorder="1"/>
    <xf numFmtId="0" fontId="5" fillId="0" borderId="3" xfId="0" applyFont="1" applyBorder="1"/>
    <xf numFmtId="0" fontId="28" fillId="0" borderId="7" xfId="0" applyFont="1" applyBorder="1" applyAlignment="1">
      <alignment horizontal="justify" wrapText="1"/>
    </xf>
    <xf numFmtId="0" fontId="50" fillId="0" borderId="4" xfId="0" applyFont="1" applyBorder="1" applyAlignment="1">
      <alignment horizontal="left"/>
    </xf>
    <xf numFmtId="0" fontId="67" fillId="0" borderId="0" xfId="0" applyFont="1" applyBorder="1" applyAlignment="1">
      <alignment wrapText="1"/>
    </xf>
    <xf numFmtId="0" fontId="68" fillId="0" borderId="0" xfId="0" applyFont="1" applyBorder="1" applyAlignment="1">
      <alignment horizontal="justify"/>
    </xf>
    <xf numFmtId="0" fontId="2" fillId="0" borderId="0" xfId="0" applyFont="1"/>
    <xf numFmtId="0" fontId="0" fillId="3" borderId="17" xfId="0" applyFill="1" applyBorder="1"/>
    <xf numFmtId="0" fontId="43" fillId="3" borderId="17" xfId="0" applyFont="1" applyFill="1" applyBorder="1"/>
    <xf numFmtId="0" fontId="0" fillId="4" borderId="17" xfId="0" applyFill="1" applyBorder="1"/>
    <xf numFmtId="0" fontId="43" fillId="4" borderId="17" xfId="0" applyFont="1" applyFill="1" applyBorder="1"/>
    <xf numFmtId="0" fontId="0" fillId="5" borderId="17" xfId="0" applyFill="1" applyBorder="1"/>
    <xf numFmtId="0" fontId="43" fillId="5" borderId="17" xfId="0" applyFont="1" applyFill="1" applyBorder="1"/>
    <xf numFmtId="0" fontId="0" fillId="6" borderId="17" xfId="0" applyFill="1" applyBorder="1"/>
    <xf numFmtId="0" fontId="43" fillId="6" borderId="19" xfId="0" applyFont="1" applyFill="1" applyBorder="1"/>
    <xf numFmtId="0" fontId="2" fillId="7" borderId="17" xfId="0" applyFont="1" applyFill="1" applyBorder="1"/>
    <xf numFmtId="0" fontId="77" fillId="7" borderId="21" xfId="0" applyFont="1" applyFill="1" applyBorder="1"/>
    <xf numFmtId="0" fontId="2" fillId="4" borderId="17" xfId="0" applyFont="1" applyFill="1" applyBorder="1"/>
    <xf numFmtId="0" fontId="2" fillId="5" borderId="17" xfId="0" applyFont="1" applyFill="1" applyBorder="1"/>
    <xf numFmtId="0" fontId="2" fillId="6" borderId="17" xfId="0" applyFont="1" applyFill="1" applyBorder="1"/>
    <xf numFmtId="0" fontId="2" fillId="7" borderId="14" xfId="0" applyFont="1" applyFill="1" applyBorder="1"/>
    <xf numFmtId="0" fontId="2" fillId="3" borderId="25" xfId="0" applyFont="1" applyFill="1" applyBorder="1"/>
    <xf numFmtId="0" fontId="0" fillId="0" borderId="28" xfId="0" applyBorder="1"/>
    <xf numFmtId="0" fontId="1" fillId="0" borderId="0" xfId="0" applyFont="1" applyBorder="1" applyProtection="1"/>
    <xf numFmtId="0" fontId="1" fillId="0" borderId="1" xfId="0" applyFont="1" applyBorder="1" applyProtection="1"/>
    <xf numFmtId="0" fontId="1" fillId="0" borderId="2" xfId="0" applyFont="1" applyBorder="1" applyAlignment="1" applyProtection="1">
      <alignment horizontal="justify"/>
    </xf>
    <xf numFmtId="0" fontId="1" fillId="0" borderId="0" xfId="0" applyFont="1" applyBorder="1" applyAlignment="1" applyProtection="1">
      <alignment horizontal="justify"/>
    </xf>
    <xf numFmtId="0" fontId="0" fillId="0" borderId="0" xfId="0" applyFont="1" applyBorder="1" applyProtection="1"/>
    <xf numFmtId="0" fontId="0" fillId="0" borderId="0" xfId="0" applyProtection="1"/>
    <xf numFmtId="0" fontId="2" fillId="0" borderId="0" xfId="0" applyFont="1" applyAlignment="1" applyProtection="1">
      <alignment horizontal="left" wrapText="1"/>
    </xf>
    <xf numFmtId="0" fontId="3" fillId="0" borderId="3" xfId="0" applyFont="1" applyBorder="1" applyAlignment="1" applyProtection="1">
      <alignment wrapText="1"/>
    </xf>
    <xf numFmtId="0" fontId="2" fillId="0" borderId="3" xfId="0" applyFont="1" applyBorder="1" applyAlignment="1" applyProtection="1">
      <alignment horizontal="left" wrapText="1"/>
    </xf>
    <xf numFmtId="0" fontId="2" fillId="0" borderId="0" xfId="0" applyFont="1" applyAlignment="1" applyProtection="1">
      <alignment wrapText="1"/>
    </xf>
    <xf numFmtId="0" fontId="2" fillId="0" borderId="3" xfId="0" applyFont="1" applyBorder="1" applyAlignment="1" applyProtection="1">
      <alignment wrapText="1"/>
    </xf>
    <xf numFmtId="0" fontId="5" fillId="0" borderId="0" xfId="0" applyFont="1" applyAlignment="1" applyProtection="1">
      <alignment wrapText="1"/>
    </xf>
    <xf numFmtId="0" fontId="6" fillId="0" borderId="3" xfId="0" applyFont="1" applyBorder="1" applyAlignment="1" applyProtection="1">
      <alignment wrapText="1"/>
    </xf>
    <xf numFmtId="0" fontId="7" fillId="2" borderId="3" xfId="0" applyFont="1" applyFill="1" applyBorder="1" applyAlignment="1" applyProtection="1">
      <alignment horizontal="justify"/>
    </xf>
    <xf numFmtId="0" fontId="8" fillId="0" borderId="3" xfId="0" applyFont="1" applyBorder="1" applyAlignment="1" applyProtection="1">
      <alignment wrapText="1"/>
    </xf>
    <xf numFmtId="0" fontId="9" fillId="0" borderId="3" xfId="0" applyFont="1" applyBorder="1" applyAlignment="1" applyProtection="1">
      <alignment wrapText="1"/>
    </xf>
    <xf numFmtId="0" fontId="6" fillId="0" borderId="0" xfId="0" applyFont="1" applyBorder="1" applyAlignment="1" applyProtection="1">
      <alignment wrapText="1"/>
    </xf>
    <xf numFmtId="0" fontId="7" fillId="0" borderId="0" xfId="0" applyFont="1" applyBorder="1" applyAlignment="1" applyProtection="1">
      <alignment horizontal="justify"/>
    </xf>
    <xf numFmtId="0" fontId="10" fillId="0" borderId="1" xfId="0" applyFont="1" applyBorder="1" applyProtection="1"/>
    <xf numFmtId="0" fontId="11" fillId="0" borderId="4" xfId="0" applyFont="1" applyBorder="1" applyAlignment="1" applyProtection="1">
      <alignment horizontal="justify" wrapText="1"/>
    </xf>
    <xf numFmtId="0" fontId="1" fillId="0" borderId="4" xfId="0" applyFont="1" applyBorder="1" applyAlignment="1" applyProtection="1">
      <alignment horizontal="justify"/>
    </xf>
    <xf numFmtId="0" fontId="0" fillId="0" borderId="4" xfId="0" applyFont="1" applyBorder="1" applyProtection="1"/>
    <xf numFmtId="0" fontId="0" fillId="0" borderId="2" xfId="0" applyFont="1" applyBorder="1" applyProtection="1"/>
    <xf numFmtId="0" fontId="0" fillId="0" borderId="3" xfId="0" applyBorder="1" applyProtection="1"/>
    <xf numFmtId="0" fontId="12" fillId="0" borderId="3" xfId="0" applyFont="1" applyBorder="1" applyProtection="1"/>
    <xf numFmtId="0" fontId="12" fillId="0" borderId="3" xfId="0" applyFont="1" applyBorder="1" applyAlignment="1" applyProtection="1">
      <alignment wrapText="1"/>
    </xf>
    <xf numFmtId="0" fontId="13" fillId="0" borderId="3" xfId="0" applyFont="1" applyBorder="1" applyAlignment="1" applyProtection="1">
      <alignment horizontal="justify"/>
    </xf>
    <xf numFmtId="0" fontId="12" fillId="0" borderId="3" xfId="0" applyFont="1" applyBorder="1" applyAlignment="1" applyProtection="1">
      <alignment horizontal="justify"/>
    </xf>
    <xf numFmtId="0" fontId="14" fillId="0" borderId="3" xfId="0" applyFont="1" applyBorder="1" applyAlignment="1" applyProtection="1">
      <alignment horizontal="justify"/>
    </xf>
    <xf numFmtId="0" fontId="15" fillId="0" borderId="3" xfId="0" applyFont="1" applyBorder="1" applyAlignment="1" applyProtection="1">
      <alignment horizontal="justify"/>
    </xf>
    <xf numFmtId="0" fontId="16" fillId="0" borderId="1" xfId="0" applyFont="1" applyBorder="1" applyAlignment="1" applyProtection="1">
      <alignment horizontal="left"/>
    </xf>
    <xf numFmtId="0" fontId="13" fillId="0" borderId="4" xfId="0" applyFont="1" applyBorder="1" applyAlignment="1" applyProtection="1">
      <alignment wrapText="1"/>
    </xf>
    <xf numFmtId="0" fontId="13" fillId="0" borderId="4" xfId="0" applyFont="1" applyBorder="1" applyAlignment="1" applyProtection="1">
      <alignment horizontal="justify"/>
    </xf>
    <xf numFmtId="0" fontId="2" fillId="0" borderId="2" xfId="0" applyFont="1" applyBorder="1" applyProtection="1"/>
    <xf numFmtId="0" fontId="17" fillId="0" borderId="1" xfId="0" applyFont="1" applyBorder="1" applyProtection="1"/>
    <xf numFmtId="0" fontId="18" fillId="0" borderId="4" xfId="0" applyFont="1" applyBorder="1" applyAlignment="1" applyProtection="1">
      <alignment wrapText="1"/>
    </xf>
    <xf numFmtId="0" fontId="19" fillId="0" borderId="4" xfId="0" applyFont="1" applyBorder="1" applyAlignment="1" applyProtection="1">
      <alignment horizontal="left"/>
    </xf>
    <xf numFmtId="0" fontId="0" fillId="0" borderId="4" xfId="0" applyFont="1" applyBorder="1" applyAlignment="1" applyProtection="1">
      <alignment horizontal="left"/>
    </xf>
    <xf numFmtId="0" fontId="20" fillId="0" borderId="2" xfId="0" applyFont="1" applyBorder="1" applyAlignment="1" applyProtection="1">
      <alignment horizontal="right"/>
    </xf>
    <xf numFmtId="0" fontId="0" fillId="0" borderId="5" xfId="0" applyFont="1" applyBorder="1" applyProtection="1"/>
    <xf numFmtId="0" fontId="13" fillId="0" borderId="5" xfId="0" applyFont="1" applyBorder="1" applyAlignment="1" applyProtection="1">
      <alignment wrapText="1"/>
    </xf>
    <xf numFmtId="0" fontId="2" fillId="0" borderId="5" xfId="0" applyFont="1" applyBorder="1" applyAlignment="1" applyProtection="1">
      <alignment horizontal="left"/>
    </xf>
    <xf numFmtId="0" fontId="18" fillId="0" borderId="5" xfId="0" applyFont="1" applyBorder="1" applyAlignment="1" applyProtection="1">
      <alignment horizontal="justify"/>
    </xf>
    <xf numFmtId="0" fontId="0" fillId="0" borderId="5" xfId="0" applyFont="1" applyBorder="1" applyAlignment="1" applyProtection="1">
      <alignment horizontal="left"/>
    </xf>
    <xf numFmtId="0" fontId="2" fillId="0" borderId="5" xfId="0" applyFont="1" applyBorder="1" applyProtection="1"/>
    <xf numFmtId="0" fontId="21" fillId="0" borderId="3" xfId="0" applyFont="1" applyBorder="1" applyAlignment="1" applyProtection="1">
      <alignment horizontal="left"/>
    </xf>
    <xf numFmtId="0" fontId="0" fillId="0" borderId="6" xfId="0" applyFont="1" applyBorder="1" applyProtection="1"/>
    <xf numFmtId="0" fontId="13" fillId="0" borderId="6" xfId="0" applyFont="1" applyBorder="1" applyAlignment="1" applyProtection="1">
      <alignment wrapText="1"/>
    </xf>
    <xf numFmtId="0" fontId="2" fillId="0" borderId="6" xfId="0" applyFont="1" applyBorder="1" applyAlignment="1" applyProtection="1">
      <alignment horizontal="left"/>
    </xf>
    <xf numFmtId="0" fontId="18" fillId="0" borderId="6" xfId="0" applyFont="1" applyBorder="1" applyAlignment="1" applyProtection="1">
      <alignment horizontal="justify"/>
    </xf>
    <xf numFmtId="0" fontId="0" fillId="0" borderId="6" xfId="0" applyFont="1" applyBorder="1" applyAlignment="1" applyProtection="1">
      <alignment horizontal="left"/>
    </xf>
    <xf numFmtId="0" fontId="2" fillId="0" borderId="6" xfId="0" applyFont="1" applyBorder="1" applyProtection="1"/>
    <xf numFmtId="0" fontId="23" fillId="0" borderId="6" xfId="0" applyFont="1" applyBorder="1" applyAlignment="1" applyProtection="1">
      <alignment horizontal="left"/>
    </xf>
    <xf numFmtId="0" fontId="24" fillId="0" borderId="6" xfId="0" applyFont="1" applyBorder="1" applyProtection="1"/>
    <xf numFmtId="0" fontId="24" fillId="0" borderId="6" xfId="0" applyFont="1" applyBorder="1" applyAlignment="1" applyProtection="1">
      <alignment horizontal="left"/>
    </xf>
    <xf numFmtId="0" fontId="23" fillId="0" borderId="6" xfId="0" applyFont="1" applyBorder="1" applyProtection="1"/>
    <xf numFmtId="0" fontId="5" fillId="0" borderId="6" xfId="0" applyFont="1" applyBorder="1" applyProtection="1"/>
    <xf numFmtId="0" fontId="25" fillId="0" borderId="6" xfId="0" applyFont="1" applyBorder="1" applyAlignment="1" applyProtection="1">
      <alignment wrapText="1"/>
    </xf>
    <xf numFmtId="0" fontId="26" fillId="0" borderId="6" xfId="0" applyFont="1" applyBorder="1" applyAlignment="1" applyProtection="1">
      <alignment horizontal="left"/>
    </xf>
    <xf numFmtId="0" fontId="27" fillId="0" borderId="6" xfId="0" applyFont="1" applyBorder="1" applyAlignment="1" applyProtection="1">
      <alignment horizontal="justify"/>
    </xf>
    <xf numFmtId="0" fontId="5" fillId="0" borderId="6" xfId="0" applyFont="1" applyBorder="1" applyAlignment="1" applyProtection="1">
      <alignment horizontal="left"/>
    </xf>
    <xf numFmtId="0" fontId="26" fillId="0" borderId="6" xfId="0" applyFont="1" applyBorder="1" applyProtection="1"/>
    <xf numFmtId="0" fontId="28" fillId="0" borderId="6" xfId="0" applyFont="1" applyBorder="1" applyAlignment="1" applyProtection="1">
      <alignment wrapText="1"/>
    </xf>
    <xf numFmtId="0" fontId="28" fillId="0" borderId="6" xfId="0" applyFont="1" applyBorder="1" applyAlignment="1" applyProtection="1">
      <alignment horizontal="justify"/>
    </xf>
    <xf numFmtId="0" fontId="5" fillId="0" borderId="6" xfId="0" applyFont="1" applyBorder="1" applyAlignment="1" applyProtection="1">
      <alignment horizontal="justify"/>
    </xf>
    <xf numFmtId="0" fontId="5" fillId="0" borderId="7" xfId="0" applyFont="1" applyBorder="1" applyProtection="1"/>
    <xf numFmtId="0" fontId="28" fillId="0" borderId="7" xfId="0" applyFont="1" applyBorder="1" applyAlignment="1" applyProtection="1">
      <alignment wrapText="1"/>
    </xf>
    <xf numFmtId="0" fontId="26" fillId="0" borderId="7" xfId="0" applyFont="1" applyBorder="1" applyAlignment="1" applyProtection="1">
      <alignment horizontal="left"/>
    </xf>
    <xf numFmtId="0" fontId="27" fillId="0" borderId="7" xfId="0" applyFont="1" applyBorder="1" applyAlignment="1" applyProtection="1">
      <alignment horizontal="justify"/>
    </xf>
    <xf numFmtId="0" fontId="5" fillId="0" borderId="7" xfId="0" applyFont="1" applyBorder="1" applyAlignment="1" applyProtection="1">
      <alignment horizontal="left"/>
    </xf>
    <xf numFmtId="0" fontId="26" fillId="0" borderId="7" xfId="0" applyFont="1" applyBorder="1" applyProtection="1"/>
    <xf numFmtId="0" fontId="2" fillId="0" borderId="4" xfId="0" applyFont="1" applyBorder="1" applyAlignment="1" applyProtection="1">
      <alignment horizontal="left"/>
    </xf>
    <xf numFmtId="0" fontId="18" fillId="0" borderId="4" xfId="0" applyFont="1" applyBorder="1" applyAlignment="1" applyProtection="1">
      <alignment horizontal="justify"/>
    </xf>
    <xf numFmtId="0" fontId="29" fillId="0" borderId="2" xfId="0" applyFont="1" applyBorder="1" applyProtection="1"/>
    <xf numFmtId="0" fontId="21" fillId="0" borderId="3" xfId="0" applyFont="1" applyBorder="1" applyProtection="1"/>
    <xf numFmtId="0" fontId="26" fillId="0" borderId="6" xfId="0" applyFont="1" applyBorder="1" applyAlignment="1" applyProtection="1">
      <alignment horizontal="justify"/>
    </xf>
    <xf numFmtId="0" fontId="26" fillId="0" borderId="7" xfId="0" applyFont="1" applyBorder="1" applyAlignment="1" applyProtection="1">
      <alignment horizontal="justify"/>
    </xf>
    <xf numFmtId="0" fontId="31" fillId="0" borderId="3" xfId="0" applyFont="1" applyBorder="1" applyProtection="1"/>
    <xf numFmtId="0" fontId="13" fillId="0" borderId="3" xfId="0" applyFont="1" applyBorder="1" applyAlignment="1" applyProtection="1">
      <alignment wrapText="1"/>
    </xf>
    <xf numFmtId="0" fontId="18" fillId="0" borderId="3" xfId="0" applyFont="1" applyBorder="1" applyAlignment="1" applyProtection="1">
      <alignment horizontal="justify"/>
    </xf>
    <xf numFmtId="0" fontId="0" fillId="0" borderId="3" xfId="0" applyFont="1" applyBorder="1" applyAlignment="1" applyProtection="1">
      <alignment horizontal="left"/>
    </xf>
    <xf numFmtId="0" fontId="2" fillId="0" borderId="3" xfId="0" applyFont="1" applyBorder="1" applyProtection="1"/>
    <xf numFmtId="0" fontId="16" fillId="0" borderId="1" xfId="0" applyFont="1" applyBorder="1" applyAlignment="1" applyProtection="1">
      <alignment horizontal="justify"/>
    </xf>
    <xf numFmtId="0" fontId="31" fillId="0" borderId="1" xfId="0" applyFont="1" applyBorder="1" applyProtection="1"/>
    <xf numFmtId="0" fontId="13" fillId="0" borderId="5" xfId="0" applyFont="1" applyBorder="1" applyAlignment="1" applyProtection="1">
      <alignment horizontal="justify"/>
    </xf>
    <xf numFmtId="0" fontId="24" fillId="0" borderId="5" xfId="0" applyFont="1" applyBorder="1" applyAlignment="1" applyProtection="1">
      <alignment horizontal="justify"/>
    </xf>
    <xf numFmtId="0" fontId="23" fillId="0" borderId="5" xfId="0" applyFont="1" applyBorder="1" applyAlignment="1" applyProtection="1">
      <alignment horizontal="justify"/>
    </xf>
    <xf numFmtId="0" fontId="24" fillId="0" borderId="5" xfId="0" applyFont="1" applyBorder="1" applyAlignment="1" applyProtection="1">
      <alignment horizontal="left"/>
    </xf>
    <xf numFmtId="0" fontId="23" fillId="0" borderId="5" xfId="0" applyFont="1" applyBorder="1" applyProtection="1"/>
    <xf numFmtId="0" fontId="24" fillId="0" borderId="6" xfId="0" applyFont="1" applyBorder="1" applyAlignment="1" applyProtection="1">
      <alignment horizontal="justify"/>
    </xf>
    <xf numFmtId="0" fontId="23" fillId="0" borderId="6" xfId="0" applyFont="1" applyBorder="1" applyAlignment="1" applyProtection="1">
      <alignment horizontal="justify"/>
    </xf>
    <xf numFmtId="0" fontId="32" fillId="0" borderId="6" xfId="0" applyFont="1" applyBorder="1" applyAlignment="1" applyProtection="1">
      <alignment horizontal="justify"/>
    </xf>
    <xf numFmtId="0" fontId="33" fillId="0" borderId="6" xfId="0" applyFont="1" applyBorder="1" applyAlignment="1" applyProtection="1">
      <alignment horizontal="justify"/>
    </xf>
    <xf numFmtId="0" fontId="34" fillId="0" borderId="6" xfId="0" applyFont="1" applyBorder="1" applyAlignment="1" applyProtection="1">
      <alignment horizontal="justify"/>
    </xf>
    <xf numFmtId="0" fontId="13" fillId="0" borderId="6" xfId="0" applyFont="1" applyBorder="1" applyAlignment="1" applyProtection="1">
      <alignment horizontal="justify"/>
    </xf>
    <xf numFmtId="0" fontId="12" fillId="0" borderId="4" xfId="0" applyFont="1" applyBorder="1" applyAlignment="1" applyProtection="1">
      <alignment wrapText="1"/>
    </xf>
    <xf numFmtId="0" fontId="35" fillId="0" borderId="4" xfId="0" applyFont="1" applyBorder="1" applyAlignment="1" applyProtection="1">
      <alignment horizontal="justify"/>
    </xf>
    <xf numFmtId="0" fontId="14" fillId="0" borderId="5" xfId="0" applyFont="1" applyBorder="1" applyAlignment="1" applyProtection="1">
      <alignment horizontal="justify"/>
    </xf>
    <xf numFmtId="0" fontId="12" fillId="0" borderId="6" xfId="0" applyFont="1" applyBorder="1" applyAlignment="1" applyProtection="1">
      <alignment wrapText="1"/>
    </xf>
    <xf numFmtId="0" fontId="14" fillId="0" borderId="6" xfId="0" applyFont="1" applyBorder="1" applyAlignment="1" applyProtection="1">
      <alignment horizontal="justify"/>
    </xf>
    <xf numFmtId="0" fontId="21" fillId="0" borderId="3" xfId="0" applyFont="1" applyBorder="1" applyAlignment="1" applyProtection="1">
      <alignment horizontal="right"/>
    </xf>
    <xf numFmtId="0" fontId="24" fillId="0" borderId="7" xfId="0" applyFont="1" applyBorder="1" applyProtection="1"/>
    <xf numFmtId="0" fontId="13" fillId="0" borderId="7" xfId="0" applyFont="1" applyBorder="1" applyAlignment="1" applyProtection="1">
      <alignment wrapText="1"/>
    </xf>
    <xf numFmtId="0" fontId="23" fillId="0" borderId="7" xfId="0" applyFont="1" applyBorder="1" applyAlignment="1" applyProtection="1">
      <alignment horizontal="justify"/>
    </xf>
    <xf numFmtId="0" fontId="18" fillId="0" borderId="7" xfId="0" applyFont="1" applyBorder="1" applyAlignment="1" applyProtection="1">
      <alignment horizontal="justify"/>
    </xf>
    <xf numFmtId="0" fontId="14" fillId="0" borderId="7" xfId="0" applyFont="1" applyBorder="1" applyAlignment="1" applyProtection="1">
      <alignment horizontal="justify"/>
    </xf>
    <xf numFmtId="0" fontId="24" fillId="0" borderId="7" xfId="0" applyFont="1" applyBorder="1" applyAlignment="1" applyProtection="1">
      <alignment horizontal="left"/>
    </xf>
    <xf numFmtId="0" fontId="23" fillId="0" borderId="7" xfId="0" applyFont="1" applyBorder="1" applyProtection="1"/>
    <xf numFmtId="0" fontId="23" fillId="0" borderId="7" xfId="0" applyFont="1" applyBorder="1" applyAlignment="1" applyProtection="1">
      <alignment horizontal="left"/>
    </xf>
    <xf numFmtId="0" fontId="23" fillId="0" borderId="4" xfId="0" applyFont="1" applyBorder="1" applyAlignment="1" applyProtection="1">
      <alignment horizontal="left"/>
    </xf>
    <xf numFmtId="0" fontId="24" fillId="0" borderId="4" xfId="0" applyFont="1" applyBorder="1" applyProtection="1"/>
    <xf numFmtId="0" fontId="24" fillId="0" borderId="4" xfId="0" applyFont="1" applyBorder="1" applyAlignment="1" applyProtection="1">
      <alignment horizontal="left"/>
    </xf>
    <xf numFmtId="0" fontId="23" fillId="0" borderId="2" xfId="0" applyFont="1" applyBorder="1" applyProtection="1"/>
    <xf numFmtId="0" fontId="24" fillId="0" borderId="5" xfId="0" applyFont="1" applyBorder="1" applyProtection="1"/>
    <xf numFmtId="0" fontId="23" fillId="0" borderId="5" xfId="0" applyFont="1" applyBorder="1" applyAlignment="1" applyProtection="1">
      <alignment horizontal="left"/>
    </xf>
    <xf numFmtId="0" fontId="24" fillId="0" borderId="7" xfId="0" applyFont="1" applyBorder="1" applyAlignment="1" applyProtection="1">
      <alignment horizontal="justify"/>
    </xf>
    <xf numFmtId="0" fontId="23" fillId="0" borderId="4" xfId="0" applyFont="1" applyBorder="1" applyAlignment="1" applyProtection="1">
      <alignment horizontal="justify"/>
    </xf>
    <xf numFmtId="0" fontId="0" fillId="0" borderId="7" xfId="0" applyFont="1" applyBorder="1" applyProtection="1"/>
    <xf numFmtId="0" fontId="0" fillId="0" borderId="7" xfId="0" applyFont="1" applyBorder="1" applyAlignment="1" applyProtection="1">
      <alignment horizontal="left"/>
    </xf>
    <xf numFmtId="0" fontId="2" fillId="0" borderId="7" xfId="0" applyFont="1" applyBorder="1" applyProtection="1"/>
    <xf numFmtId="0" fontId="31" fillId="0" borderId="1" xfId="0" applyFont="1" applyBorder="1" applyAlignment="1" applyProtection="1">
      <alignment wrapText="1"/>
    </xf>
    <xf numFmtId="0" fontId="12" fillId="0" borderId="5" xfId="0" applyFont="1" applyBorder="1" applyAlignment="1" applyProtection="1">
      <alignment wrapText="1"/>
    </xf>
    <xf numFmtId="0" fontId="2" fillId="0" borderId="5" xfId="0" applyFont="1" applyBorder="1" applyAlignment="1" applyProtection="1">
      <alignment horizontal="justify"/>
    </xf>
    <xf numFmtId="0" fontId="2" fillId="0" borderId="6" xfId="0" applyFont="1" applyBorder="1" applyAlignment="1" applyProtection="1">
      <alignment horizontal="justify"/>
    </xf>
    <xf numFmtId="0" fontId="12" fillId="0" borderId="7" xfId="0" applyFont="1" applyBorder="1" applyAlignment="1" applyProtection="1">
      <alignment wrapText="1"/>
    </xf>
    <xf numFmtId="0" fontId="2" fillId="0" borderId="7" xfId="0" applyFont="1" applyBorder="1" applyAlignment="1" applyProtection="1">
      <alignment horizontal="justify"/>
    </xf>
    <xf numFmtId="0" fontId="36" fillId="0" borderId="3" xfId="0" applyFont="1" applyBorder="1" applyProtection="1"/>
    <xf numFmtId="0" fontId="37" fillId="0" borderId="4" xfId="0" applyFont="1" applyBorder="1" applyAlignment="1" applyProtection="1">
      <alignment horizontal="justify" wrapText="1"/>
    </xf>
    <xf numFmtId="0" fontId="38" fillId="0" borderId="4" xfId="0" applyFont="1" applyBorder="1" applyAlignment="1" applyProtection="1">
      <alignment horizontal="justify"/>
    </xf>
    <xf numFmtId="0" fontId="36" fillId="0" borderId="2" xfId="0" applyFont="1" applyBorder="1" applyProtection="1"/>
    <xf numFmtId="0" fontId="39" fillId="0" borderId="1" xfId="0" applyFont="1" applyBorder="1" applyProtection="1"/>
    <xf numFmtId="0" fontId="40" fillId="0" borderId="4" xfId="0" applyFont="1" applyBorder="1" applyAlignment="1" applyProtection="1">
      <alignment horizontal="justify" wrapText="1"/>
    </xf>
    <xf numFmtId="0" fontId="40" fillId="0" borderId="4" xfId="0" applyFont="1" applyBorder="1" applyAlignment="1" applyProtection="1">
      <alignment horizontal="justify"/>
    </xf>
    <xf numFmtId="0" fontId="40" fillId="0" borderId="4" xfId="0" applyFont="1" applyBorder="1" applyProtection="1"/>
    <xf numFmtId="0" fontId="39" fillId="0" borderId="2" xfId="0" applyFont="1" applyBorder="1" applyProtection="1"/>
    <xf numFmtId="0" fontId="0" fillId="0" borderId="0" xfId="0" applyAlignment="1" applyProtection="1">
      <alignment horizontal="justify" wrapText="1"/>
    </xf>
    <xf numFmtId="0" fontId="0" fillId="0" borderId="0" xfId="0" applyAlignment="1" applyProtection="1">
      <alignment horizontal="justify"/>
    </xf>
    <xf numFmtId="0" fontId="0" fillId="0" borderId="0" xfId="0" applyFont="1" applyBorder="1" applyAlignment="1" applyProtection="1">
      <alignment horizontal="justify"/>
    </xf>
    <xf numFmtId="0" fontId="41" fillId="0" borderId="0" xfId="0" applyFont="1" applyBorder="1" applyAlignment="1" applyProtection="1">
      <alignment horizontal="justify"/>
    </xf>
    <xf numFmtId="0" fontId="10" fillId="0" borderId="1" xfId="0" applyFont="1" applyBorder="1" applyAlignment="1" applyProtection="1">
      <alignment horizontal="justify"/>
    </xf>
    <xf numFmtId="0" fontId="42" fillId="0" borderId="4" xfId="0" applyFont="1" applyBorder="1" applyAlignment="1" applyProtection="1">
      <alignment horizontal="justify"/>
    </xf>
    <xf numFmtId="0" fontId="0" fillId="0" borderId="4" xfId="0" applyFont="1" applyBorder="1" applyAlignment="1" applyProtection="1">
      <alignment horizontal="justify"/>
    </xf>
    <xf numFmtId="0" fontId="43" fillId="0" borderId="4" xfId="0" applyFont="1" applyBorder="1" applyAlignment="1" applyProtection="1">
      <alignment horizontal="justify"/>
    </xf>
    <xf numFmtId="0" fontId="0" fillId="0" borderId="6" xfId="0" applyFont="1" applyBorder="1" applyAlignment="1" applyProtection="1">
      <alignment wrapText="1"/>
    </xf>
    <xf numFmtId="0" fontId="13" fillId="0" borderId="6" xfId="0" applyFont="1" applyBorder="1" applyAlignment="1" applyProtection="1">
      <alignment horizontal="justify" wrapText="1"/>
    </xf>
    <xf numFmtId="0" fontId="23" fillId="0" borderId="6" xfId="0" applyFont="1" applyBorder="1" applyAlignment="1" applyProtection="1">
      <alignment horizontal="justify" wrapText="1"/>
    </xf>
    <xf numFmtId="0" fontId="24" fillId="0" borderId="3" xfId="0" applyFont="1" applyBorder="1" applyProtection="1"/>
    <xf numFmtId="0" fontId="13" fillId="0" borderId="8" xfId="0" applyFont="1" applyBorder="1" applyAlignment="1" applyProtection="1">
      <alignment horizontal="justify"/>
    </xf>
    <xf numFmtId="0" fontId="0" fillId="0" borderId="8" xfId="0" applyFont="1" applyBorder="1" applyAlignment="1" applyProtection="1">
      <alignment horizontal="justify"/>
    </xf>
    <xf numFmtId="0" fontId="29" fillId="0" borderId="9" xfId="0" applyFont="1" applyBorder="1" applyProtection="1"/>
    <xf numFmtId="0" fontId="0" fillId="0" borderId="3" xfId="0" applyBorder="1" applyAlignment="1" applyProtection="1">
      <alignment wrapText="1"/>
    </xf>
    <xf numFmtId="0" fontId="45" fillId="0" borderId="3" xfId="0" applyFont="1" applyBorder="1" applyProtection="1"/>
    <xf numFmtId="0" fontId="46" fillId="0" borderId="4" xfId="0" applyFont="1" applyBorder="1" applyAlignment="1" applyProtection="1">
      <alignment horizontal="left"/>
    </xf>
    <xf numFmtId="0" fontId="0" fillId="0" borderId="5" xfId="0" applyFont="1" applyBorder="1" applyAlignment="1" applyProtection="1">
      <alignment horizontal="justify"/>
    </xf>
    <xf numFmtId="0" fontId="0" fillId="0" borderId="6" xfId="0" applyFont="1" applyBorder="1" applyAlignment="1" applyProtection="1">
      <alignment horizontal="justify"/>
    </xf>
    <xf numFmtId="0" fontId="5" fillId="0" borderId="7" xfId="0" applyFont="1" applyBorder="1" applyAlignment="1" applyProtection="1">
      <alignment horizontal="justify"/>
    </xf>
    <xf numFmtId="0" fontId="28" fillId="0" borderId="7" xfId="0" applyFont="1" applyBorder="1" applyAlignment="1" applyProtection="1">
      <alignment horizontal="justify"/>
    </xf>
    <xf numFmtId="0" fontId="46" fillId="0" borderId="6" xfId="0" applyFont="1" applyBorder="1" applyAlignment="1" applyProtection="1">
      <alignment horizontal="left"/>
    </xf>
    <xf numFmtId="0" fontId="29" fillId="0" borderId="6" xfId="0" applyFont="1" applyBorder="1" applyProtection="1"/>
    <xf numFmtId="0" fontId="24" fillId="0" borderId="4" xfId="0" applyFont="1" applyBorder="1" applyAlignment="1" applyProtection="1">
      <alignment horizontal="justify"/>
    </xf>
    <xf numFmtId="0" fontId="2" fillId="0" borderId="3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justify"/>
    </xf>
    <xf numFmtId="0" fontId="0" fillId="0" borderId="3" xfId="0" applyFont="1" applyBorder="1" applyAlignment="1" applyProtection="1">
      <alignment horizontal="justify"/>
    </xf>
    <xf numFmtId="0" fontId="46" fillId="0" borderId="3" xfId="0" applyFont="1" applyBorder="1" applyAlignment="1" applyProtection="1">
      <alignment horizontal="left"/>
    </xf>
    <xf numFmtId="0" fontId="0" fillId="0" borderId="7" xfId="0" applyFont="1" applyBorder="1" applyAlignment="1" applyProtection="1">
      <alignment horizontal="justify"/>
    </xf>
    <xf numFmtId="0" fontId="13" fillId="0" borderId="7" xfId="0" applyFont="1" applyBorder="1" applyAlignment="1" applyProtection="1">
      <alignment horizontal="justify"/>
    </xf>
    <xf numFmtId="0" fontId="24" fillId="0" borderId="6" xfId="0" applyFont="1" applyBorder="1" applyAlignment="1" applyProtection="1">
      <alignment horizontal="justify" wrapText="1"/>
    </xf>
    <xf numFmtId="0" fontId="32" fillId="0" borderId="3" xfId="0" applyFont="1" applyBorder="1" applyProtection="1"/>
    <xf numFmtId="0" fontId="14" fillId="0" borderId="2" xfId="0" applyFont="1" applyBorder="1" applyProtection="1"/>
    <xf numFmtId="0" fontId="37" fillId="0" borderId="4" xfId="0" applyFont="1" applyBorder="1" applyAlignment="1" applyProtection="1">
      <alignment horizontal="justify"/>
    </xf>
    <xf numFmtId="0" fontId="39" fillId="0" borderId="3" xfId="0" applyFont="1" applyBorder="1" applyProtection="1"/>
    <xf numFmtId="0" fontId="22" fillId="0" borderId="0" xfId="0" applyFont="1" applyBorder="1" applyAlignment="1" applyProtection="1">
      <alignment horizontal="justify"/>
      <protection locked="0"/>
    </xf>
    <xf numFmtId="0" fontId="22" fillId="0" borderId="0" xfId="0" applyFont="1" applyBorder="1" applyProtection="1">
      <protection locked="0"/>
    </xf>
    <xf numFmtId="0" fontId="0" fillId="0" borderId="0" xfId="0" applyProtection="1">
      <protection locked="0"/>
    </xf>
    <xf numFmtId="0" fontId="22" fillId="0" borderId="0" xfId="0" applyFont="1" applyBorder="1" applyAlignment="1" applyProtection="1">
      <alignment horizontal="left"/>
      <protection locked="0"/>
    </xf>
    <xf numFmtId="0" fontId="22" fillId="0" borderId="4" xfId="0" applyFont="1" applyBorder="1" applyAlignment="1" applyProtection="1">
      <alignment horizontal="justify"/>
      <protection locked="0"/>
    </xf>
    <xf numFmtId="0" fontId="22" fillId="0" borderId="2" xfId="0" applyFont="1" applyBorder="1" applyProtection="1">
      <protection locked="0"/>
    </xf>
    <xf numFmtId="0" fontId="69" fillId="0" borderId="3" xfId="0" applyFont="1" applyBorder="1" applyAlignment="1" applyProtection="1">
      <alignment horizontal="justify"/>
      <protection locked="0"/>
    </xf>
    <xf numFmtId="0" fontId="70" fillId="0" borderId="3" xfId="0" applyFont="1" applyBorder="1" applyAlignment="1" applyProtection="1">
      <alignment horizontal="justify"/>
      <protection locked="0"/>
    </xf>
    <xf numFmtId="0" fontId="22" fillId="0" borderId="0" xfId="0" applyFont="1" applyAlignment="1" applyProtection="1">
      <alignment wrapText="1"/>
      <protection locked="0"/>
    </xf>
    <xf numFmtId="0" fontId="22" fillId="0" borderId="0" xfId="0" applyFont="1" applyProtection="1">
      <protection locked="0"/>
    </xf>
    <xf numFmtId="0" fontId="72" fillId="0" borderId="2" xfId="0" applyFont="1" applyBorder="1" applyProtection="1">
      <protection locked="0"/>
    </xf>
    <xf numFmtId="0" fontId="70" fillId="0" borderId="2" xfId="0" applyFont="1" applyBorder="1" applyProtection="1">
      <protection locked="0"/>
    </xf>
    <xf numFmtId="0" fontId="71" fillId="0" borderId="5" xfId="0" applyFont="1" applyBorder="1" applyAlignment="1" applyProtection="1">
      <alignment horizontal="justify"/>
      <protection locked="0"/>
    </xf>
    <xf numFmtId="0" fontId="22" fillId="0" borderId="5" xfId="0" applyFont="1" applyBorder="1" applyAlignment="1" applyProtection="1">
      <alignment horizontal="left"/>
      <protection locked="0"/>
    </xf>
    <xf numFmtId="0" fontId="72" fillId="0" borderId="5" xfId="0" applyFont="1" applyBorder="1" applyProtection="1">
      <protection locked="0"/>
    </xf>
    <xf numFmtId="0" fontId="71" fillId="0" borderId="6" xfId="0" applyFont="1" applyBorder="1" applyAlignment="1" applyProtection="1">
      <alignment horizontal="justify"/>
      <protection locked="0"/>
    </xf>
    <xf numFmtId="0" fontId="22" fillId="0" borderId="6" xfId="0" applyFont="1" applyBorder="1" applyAlignment="1" applyProtection="1">
      <alignment horizontal="left"/>
      <protection locked="0"/>
    </xf>
    <xf numFmtId="0" fontId="72" fillId="0" borderId="6" xfId="0" applyFont="1" applyBorder="1" applyProtection="1">
      <protection locked="0"/>
    </xf>
    <xf numFmtId="0" fontId="22" fillId="0" borderId="6" xfId="0" applyFont="1" applyBorder="1" applyAlignment="1" applyProtection="1">
      <alignment horizontal="justify"/>
      <protection locked="0"/>
    </xf>
    <xf numFmtId="0" fontId="71" fillId="0" borderId="7" xfId="0" applyFont="1" applyBorder="1" applyAlignment="1" applyProtection="1">
      <alignment horizontal="justify"/>
      <protection locked="0"/>
    </xf>
    <xf numFmtId="0" fontId="22" fillId="0" borderId="7" xfId="0" applyFont="1" applyBorder="1" applyAlignment="1" applyProtection="1">
      <alignment horizontal="left"/>
      <protection locked="0"/>
    </xf>
    <xf numFmtId="0" fontId="72" fillId="0" borderId="7" xfId="0" applyFont="1" applyBorder="1" applyProtection="1">
      <protection locked="0"/>
    </xf>
    <xf numFmtId="0" fontId="22" fillId="0" borderId="8" xfId="0" applyFont="1" applyBorder="1" applyAlignment="1" applyProtection="1">
      <alignment horizontal="justify"/>
      <protection locked="0"/>
    </xf>
    <xf numFmtId="0" fontId="70" fillId="0" borderId="9" xfId="0" applyFont="1" applyBorder="1" applyProtection="1">
      <protection locked="0"/>
    </xf>
    <xf numFmtId="0" fontId="22" fillId="0" borderId="4" xfId="0" applyFont="1" applyBorder="1" applyAlignment="1" applyProtection="1">
      <alignment horizontal="left"/>
      <protection locked="0"/>
    </xf>
    <xf numFmtId="0" fontId="22" fillId="0" borderId="5" xfId="0" applyFont="1" applyBorder="1" applyAlignment="1" applyProtection="1">
      <alignment horizontal="justify"/>
      <protection locked="0"/>
    </xf>
    <xf numFmtId="0" fontId="22" fillId="0" borderId="7" xfId="0" applyFont="1" applyBorder="1" applyAlignment="1" applyProtection="1">
      <alignment horizontal="justify"/>
      <protection locked="0"/>
    </xf>
    <xf numFmtId="0" fontId="71" fillId="0" borderId="4" xfId="0" applyFont="1" applyBorder="1" applyAlignment="1" applyProtection="1">
      <alignment horizontal="justify"/>
      <protection locked="0"/>
    </xf>
    <xf numFmtId="0" fontId="70" fillId="0" borderId="6" xfId="0" applyFont="1" applyBorder="1" applyProtection="1">
      <protection locked="0"/>
    </xf>
    <xf numFmtId="0" fontId="71" fillId="0" borderId="3" xfId="0" applyFont="1" applyBorder="1" applyAlignment="1" applyProtection="1">
      <alignment horizontal="justify"/>
      <protection locked="0"/>
    </xf>
    <xf numFmtId="0" fontId="22" fillId="0" borderId="3" xfId="0" applyFont="1" applyBorder="1" applyAlignment="1" applyProtection="1">
      <alignment horizontal="left"/>
      <protection locked="0"/>
    </xf>
    <xf numFmtId="0" fontId="72" fillId="0" borderId="3" xfId="0" applyFont="1" applyBorder="1" applyProtection="1">
      <protection locked="0"/>
    </xf>
    <xf numFmtId="0" fontId="22" fillId="0" borderId="4" xfId="0" applyFont="1" applyBorder="1" applyProtection="1">
      <protection locked="0"/>
    </xf>
    <xf numFmtId="0" fontId="22" fillId="0" borderId="0" xfId="0" applyFont="1" applyAlignment="1" applyProtection="1">
      <alignment horizontal="justify"/>
      <protection locked="0"/>
    </xf>
    <xf numFmtId="0" fontId="22" fillId="0" borderId="4" xfId="0" applyFont="1" applyBorder="1" applyProtection="1"/>
    <xf numFmtId="0" fontId="74" fillId="0" borderId="2" xfId="0" applyFont="1" applyBorder="1" applyProtection="1"/>
    <xf numFmtId="0" fontId="66" fillId="0" borderId="4" xfId="0" applyFont="1" applyBorder="1" applyProtection="1"/>
    <xf numFmtId="0" fontId="75" fillId="0" borderId="2" xfId="0" applyFont="1" applyBorder="1" applyProtection="1"/>
    <xf numFmtId="0" fontId="76" fillId="0" borderId="2" xfId="0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wrapText="1"/>
      <protection locked="0"/>
    </xf>
    <xf numFmtId="0" fontId="70" fillId="0" borderId="5" xfId="0" applyFont="1" applyBorder="1" applyAlignment="1" applyProtection="1">
      <alignment horizontal="justify"/>
      <protection locked="0"/>
    </xf>
    <xf numFmtId="0" fontId="70" fillId="0" borderId="6" xfId="0" applyFont="1" applyBorder="1" applyAlignment="1" applyProtection="1">
      <alignment horizontal="justify"/>
      <protection locked="0"/>
    </xf>
    <xf numFmtId="0" fontId="70" fillId="0" borderId="7" xfId="0" applyFont="1" applyBorder="1" applyAlignment="1" applyProtection="1">
      <alignment horizontal="justify"/>
      <protection locked="0"/>
    </xf>
    <xf numFmtId="0" fontId="22" fillId="0" borderId="6" xfId="0" applyFont="1" applyBorder="1" applyProtection="1">
      <protection locked="0"/>
    </xf>
    <xf numFmtId="0" fontId="72" fillId="0" borderId="4" xfId="0" applyFont="1" applyBorder="1" applyProtection="1">
      <protection locked="0"/>
    </xf>
    <xf numFmtId="0" fontId="36" fillId="0" borderId="4" xfId="0" applyFont="1" applyBorder="1" applyProtection="1"/>
    <xf numFmtId="0" fontId="0" fillId="0" borderId="0" xfId="0" applyBorder="1" applyProtection="1"/>
    <xf numFmtId="0" fontId="74" fillId="0" borderId="4" xfId="0" applyFont="1" applyBorder="1" applyProtection="1"/>
    <xf numFmtId="0" fontId="39" fillId="0" borderId="0" xfId="0" applyFont="1" applyBorder="1" applyProtection="1"/>
    <xf numFmtId="0" fontId="0" fillId="0" borderId="11" xfId="0" applyBorder="1" applyProtection="1"/>
    <xf numFmtId="0" fontId="73" fillId="0" borderId="6" xfId="0" applyFont="1" applyBorder="1" applyAlignment="1" applyProtection="1">
      <alignment horizontal="left" wrapText="1"/>
      <protection locked="0"/>
    </xf>
    <xf numFmtId="0" fontId="71" fillId="0" borderId="4" xfId="0" applyFont="1" applyBorder="1" applyProtection="1">
      <protection locked="0"/>
    </xf>
    <xf numFmtId="0" fontId="71" fillId="0" borderId="4" xfId="0" applyFont="1" applyBorder="1" applyAlignment="1" applyProtection="1">
      <alignment horizontal="left"/>
      <protection locked="0"/>
    </xf>
    <xf numFmtId="0" fontId="71" fillId="0" borderId="5" xfId="0" applyFont="1" applyBorder="1" applyAlignment="1" applyProtection="1">
      <alignment horizontal="left"/>
      <protection locked="0"/>
    </xf>
    <xf numFmtId="0" fontId="71" fillId="0" borderId="6" xfId="0" applyFont="1" applyBorder="1" applyAlignment="1" applyProtection="1">
      <alignment horizontal="left"/>
      <protection locked="0"/>
    </xf>
    <xf numFmtId="0" fontId="71" fillId="0" borderId="7" xfId="0" applyFont="1" applyBorder="1" applyAlignment="1" applyProtection="1">
      <alignment horizontal="left"/>
      <protection locked="0"/>
    </xf>
    <xf numFmtId="18" fontId="22" fillId="0" borderId="7" xfId="0" applyNumberFormat="1" applyFont="1" applyBorder="1" applyAlignment="1" applyProtection="1">
      <alignment horizontal="left"/>
      <protection locked="0"/>
    </xf>
    <xf numFmtId="0" fontId="30" fillId="0" borderId="3" xfId="0" applyFont="1" applyBorder="1" applyProtection="1"/>
    <xf numFmtId="0" fontId="65" fillId="0" borderId="3" xfId="0" applyFont="1" applyBorder="1" applyProtection="1"/>
    <xf numFmtId="0" fontId="14" fillId="0" borderId="29" xfId="0" applyFont="1" applyBorder="1" applyAlignment="1" applyProtection="1">
      <alignment horizontal="justify"/>
      <protection locked="0"/>
    </xf>
    <xf numFmtId="0" fontId="29" fillId="0" borderId="29" xfId="0" applyFont="1" applyBorder="1" applyAlignment="1" applyProtection="1">
      <alignment wrapText="1"/>
      <protection locked="0"/>
    </xf>
    <xf numFmtId="0" fontId="29" fillId="0" borderId="24" xfId="0" applyFont="1" applyBorder="1" applyAlignment="1" applyProtection="1">
      <alignment wrapText="1"/>
      <protection locked="0"/>
    </xf>
    <xf numFmtId="0" fontId="0" fillId="3" borderId="26" xfId="0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3" fillId="3" borderId="12" xfId="0" applyFont="1" applyFill="1" applyBorder="1" applyProtection="1">
      <protection locked="0"/>
    </xf>
    <xf numFmtId="0" fontId="43" fillId="3" borderId="18" xfId="0" applyFon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43" fillId="4" borderId="12" xfId="0" applyFont="1" applyFill="1" applyBorder="1" applyProtection="1">
      <protection locked="0"/>
    </xf>
    <xf numFmtId="0" fontId="43" fillId="4" borderId="18" xfId="0" applyFont="1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43" fillId="5" borderId="12" xfId="0" applyFont="1" applyFill="1" applyBorder="1" applyProtection="1">
      <protection locked="0"/>
    </xf>
    <xf numFmtId="0" fontId="43" fillId="5" borderId="18" xfId="0" applyFont="1" applyFill="1" applyBorder="1" applyProtection="1">
      <protection locked="0"/>
    </xf>
    <xf numFmtId="0" fontId="0" fillId="6" borderId="12" xfId="0" applyFill="1" applyBorder="1" applyProtection="1">
      <protection locked="0"/>
    </xf>
    <xf numFmtId="0" fontId="0" fillId="6" borderId="18" xfId="0" applyFill="1" applyBorder="1" applyProtection="1">
      <protection locked="0"/>
    </xf>
    <xf numFmtId="0" fontId="43" fillId="6" borderId="13" xfId="0" applyFont="1" applyFill="1" applyBorder="1" applyProtection="1">
      <protection locked="0"/>
    </xf>
    <xf numFmtId="0" fontId="43" fillId="6" borderId="20" xfId="0" applyFont="1" applyFill="1" applyBorder="1" applyProtection="1">
      <protection locked="0"/>
    </xf>
    <xf numFmtId="0" fontId="2" fillId="7" borderId="15" xfId="0" applyFont="1" applyFill="1" applyBorder="1" applyProtection="1">
      <protection locked="0"/>
    </xf>
    <xf numFmtId="0" fontId="2" fillId="7" borderId="16" xfId="0" applyFont="1" applyFill="1" applyBorder="1" applyProtection="1">
      <protection locked="0"/>
    </xf>
    <xf numFmtId="0" fontId="2" fillId="7" borderId="12" xfId="0" applyFont="1" applyFill="1" applyBorder="1" applyProtection="1">
      <protection locked="0"/>
    </xf>
    <xf numFmtId="0" fontId="2" fillId="7" borderId="18" xfId="0" applyFont="1" applyFill="1" applyBorder="1" applyProtection="1">
      <protection locked="0"/>
    </xf>
    <xf numFmtId="0" fontId="77" fillId="7" borderId="22" xfId="0" applyFont="1" applyFill="1" applyBorder="1" applyProtection="1">
      <protection locked="0"/>
    </xf>
    <xf numFmtId="0" fontId="77" fillId="7" borderId="23" xfId="0" applyFont="1" applyFill="1" applyBorder="1" applyProtection="1">
      <protection locked="0"/>
    </xf>
    <xf numFmtId="0" fontId="5" fillId="0" borderId="6" xfId="0" applyFont="1" applyFill="1" applyBorder="1" applyProtection="1"/>
    <xf numFmtId="0" fontId="28" fillId="0" borderId="6" xfId="0" applyFont="1" applyFill="1" applyBorder="1" applyAlignment="1" applyProtection="1">
      <alignment horizontal="justify"/>
    </xf>
    <xf numFmtId="0" fontId="26" fillId="0" borderId="6" xfId="0" applyFont="1" applyFill="1" applyBorder="1" applyAlignment="1" applyProtection="1">
      <alignment horizontal="justify"/>
    </xf>
    <xf numFmtId="0" fontId="27" fillId="0" borderId="6" xfId="0" applyFont="1" applyFill="1" applyBorder="1" applyAlignment="1" applyProtection="1">
      <alignment horizontal="justify"/>
    </xf>
    <xf numFmtId="0" fontId="5" fillId="0" borderId="6" xfId="0" applyFont="1" applyFill="1" applyBorder="1" applyAlignment="1" applyProtection="1">
      <alignment horizontal="justify"/>
    </xf>
    <xf numFmtId="0" fontId="26" fillId="0" borderId="6" xfId="0" applyFont="1" applyFill="1" applyBorder="1" applyProtection="1"/>
    <xf numFmtId="0" fontId="0" fillId="0" borderId="3" xfId="0" applyFill="1" applyBorder="1" applyProtection="1"/>
    <xf numFmtId="0" fontId="71" fillId="0" borderId="6" xfId="0" applyFont="1" applyFill="1" applyBorder="1" applyAlignment="1" applyProtection="1">
      <alignment horizontal="justify"/>
      <protection locked="0"/>
    </xf>
    <xf numFmtId="0" fontId="22" fillId="0" borderId="6" xfId="0" applyFont="1" applyFill="1" applyBorder="1" applyAlignment="1" applyProtection="1">
      <alignment horizontal="justify"/>
      <protection locked="0"/>
    </xf>
    <xf numFmtId="0" fontId="72" fillId="0" borderId="6" xfId="0" applyFont="1" applyFill="1" applyBorder="1" applyProtection="1">
      <protection locked="0"/>
    </xf>
    <xf numFmtId="0" fontId="0" fillId="0" borderId="0" xfId="0" applyFill="1"/>
    <xf numFmtId="0" fontId="28" fillId="0" borderId="6" xfId="0" applyFont="1" applyFill="1" applyBorder="1" applyAlignment="1" applyProtection="1">
      <alignment horizontal="justify" wrapText="1"/>
    </xf>
    <xf numFmtId="0" fontId="5" fillId="0" borderId="6" xfId="0" applyFont="1" applyFill="1" applyBorder="1" applyAlignment="1" applyProtection="1">
      <alignment horizontal="left"/>
    </xf>
    <xf numFmtId="0" fontId="32" fillId="0" borderId="3" xfId="0" applyFont="1" applyFill="1" applyBorder="1" applyProtection="1"/>
    <xf numFmtId="0" fontId="22" fillId="0" borderId="6" xfId="0" applyFont="1" applyFill="1" applyBorder="1" applyAlignment="1" applyProtection="1">
      <alignment horizontal="left"/>
      <protection locked="0"/>
    </xf>
    <xf numFmtId="0" fontId="5" fillId="0" borderId="7" xfId="0" applyFont="1" applyFill="1" applyBorder="1" applyAlignment="1" applyProtection="1">
      <alignment horizontal="justify"/>
    </xf>
    <xf numFmtId="0" fontId="28" fillId="0" borderId="7" xfId="0" applyFont="1" applyFill="1" applyBorder="1" applyAlignment="1" applyProtection="1">
      <alignment horizontal="justify"/>
    </xf>
    <xf numFmtId="0" fontId="26" fillId="0" borderId="7" xfId="0" applyFont="1" applyFill="1" applyBorder="1" applyAlignment="1" applyProtection="1">
      <alignment horizontal="justify"/>
    </xf>
    <xf numFmtId="0" fontId="27" fillId="0" borderId="7" xfId="0" applyFont="1" applyFill="1" applyBorder="1" applyAlignment="1" applyProtection="1">
      <alignment horizontal="justify"/>
    </xf>
    <xf numFmtId="0" fontId="5" fillId="0" borderId="7" xfId="0" applyFont="1" applyFill="1" applyBorder="1" applyAlignment="1" applyProtection="1">
      <alignment horizontal="left"/>
    </xf>
    <xf numFmtId="0" fontId="26" fillId="0" borderId="7" xfId="0" applyFont="1" applyFill="1" applyBorder="1" applyProtection="1"/>
    <xf numFmtId="0" fontId="71" fillId="0" borderId="7" xfId="0" applyFont="1" applyFill="1" applyBorder="1" applyAlignment="1" applyProtection="1">
      <alignment horizontal="justify"/>
      <protection locked="0"/>
    </xf>
    <xf numFmtId="0" fontId="22" fillId="0" borderId="7" xfId="0" applyFont="1" applyFill="1" applyBorder="1" applyAlignment="1" applyProtection="1">
      <alignment horizontal="left"/>
      <protection locked="0"/>
    </xf>
    <xf numFmtId="0" fontId="72" fillId="0" borderId="7" xfId="0" applyFont="1" applyFill="1" applyBorder="1" applyProtection="1">
      <protection locked="0"/>
    </xf>
    <xf numFmtId="0" fontId="24" fillId="0" borderId="6" xfId="0" applyFont="1" applyFill="1" applyBorder="1" applyAlignment="1" applyProtection="1">
      <alignment horizontal="justify"/>
    </xf>
    <xf numFmtId="0" fontId="13" fillId="0" borderId="5" xfId="0" applyFont="1" applyFill="1" applyBorder="1" applyAlignment="1" applyProtection="1">
      <alignment horizontal="justify"/>
    </xf>
    <xf numFmtId="0" fontId="23" fillId="0" borderId="6" xfId="0" applyFont="1" applyFill="1" applyBorder="1" applyAlignment="1" applyProtection="1">
      <alignment horizontal="justify"/>
    </xf>
    <xf numFmtId="0" fontId="32" fillId="0" borderId="6" xfId="0" applyFont="1" applyFill="1" applyBorder="1" applyAlignment="1" applyProtection="1">
      <alignment horizontal="justify"/>
    </xf>
    <xf numFmtId="0" fontId="18" fillId="0" borderId="6" xfId="0" applyFont="1" applyFill="1" applyBorder="1" applyAlignment="1" applyProtection="1">
      <alignment horizontal="justify"/>
    </xf>
    <xf numFmtId="0" fontId="0" fillId="0" borderId="6" xfId="0" applyFont="1" applyFill="1" applyBorder="1" applyAlignment="1" applyProtection="1">
      <alignment horizontal="left"/>
    </xf>
    <xf numFmtId="0" fontId="2" fillId="0" borderId="6" xfId="0" applyFont="1" applyFill="1" applyBorder="1" applyProtection="1"/>
    <xf numFmtId="0" fontId="24" fillId="0" borderId="6" xfId="0" applyFont="1" applyFill="1" applyBorder="1" applyProtection="1"/>
    <xf numFmtId="0" fontId="12" fillId="0" borderId="6" xfId="0" applyFont="1" applyFill="1" applyBorder="1" applyAlignment="1" applyProtection="1">
      <alignment wrapText="1"/>
    </xf>
    <xf numFmtId="0" fontId="2" fillId="0" borderId="6" xfId="0" applyFont="1" applyFill="1" applyBorder="1" applyAlignment="1" applyProtection="1">
      <alignment horizontal="justify"/>
    </xf>
    <xf numFmtId="0" fontId="9" fillId="0" borderId="3" xfId="0" applyFont="1" applyFill="1" applyBorder="1" applyAlignment="1" applyProtection="1">
      <alignment wrapText="1"/>
    </xf>
    <xf numFmtId="0" fontId="5" fillId="0" borderId="6" xfId="0" applyFont="1" applyFill="1" applyBorder="1"/>
    <xf numFmtId="0" fontId="28" fillId="0" borderId="6" xfId="0" applyFont="1" applyFill="1" applyBorder="1" applyAlignment="1">
      <alignment horizontal="justify"/>
    </xf>
    <xf numFmtId="0" fontId="26" fillId="0" borderId="6" xfId="0" applyFont="1" applyFill="1" applyBorder="1"/>
    <xf numFmtId="0" fontId="27" fillId="0" borderId="6" xfId="0" applyFont="1" applyFill="1" applyBorder="1" applyAlignment="1">
      <alignment horizontal="justify"/>
    </xf>
    <xf numFmtId="0" fontId="5" fillId="0" borderId="6" xfId="0" applyFont="1" applyFill="1" applyBorder="1" applyAlignment="1">
      <alignment horizontal="left"/>
    </xf>
    <xf numFmtId="0" fontId="24" fillId="0" borderId="5" xfId="0" applyFont="1" applyFill="1" applyBorder="1"/>
    <xf numFmtId="0" fontId="12" fillId="0" borderId="5" xfId="0" applyFont="1" applyFill="1" applyBorder="1" applyAlignment="1">
      <alignment horizontal="justify" wrapText="1"/>
    </xf>
    <xf numFmtId="0" fontId="51" fillId="0" borderId="5" xfId="0" applyFont="1" applyFill="1" applyBorder="1" applyAlignment="1">
      <alignment horizontal="justify"/>
    </xf>
    <xf numFmtId="0" fontId="0" fillId="0" borderId="5" xfId="0" applyFont="1" applyFill="1" applyBorder="1"/>
    <xf numFmtId="0" fontId="18" fillId="0" borderId="5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2" fillId="0" borderId="5" xfId="0" applyFont="1" applyFill="1" applyBorder="1"/>
    <xf numFmtId="0" fontId="9" fillId="0" borderId="3" xfId="0" applyFont="1" applyFill="1" applyBorder="1" applyAlignment="1">
      <alignment wrapText="1"/>
    </xf>
    <xf numFmtId="0" fontId="71" fillId="0" borderId="5" xfId="0" applyFont="1" applyFill="1" applyBorder="1" applyAlignment="1" applyProtection="1">
      <alignment horizontal="left"/>
      <protection locked="0"/>
    </xf>
    <xf numFmtId="0" fontId="22" fillId="0" borderId="5" xfId="0" applyFont="1" applyFill="1" applyBorder="1" applyAlignment="1" applyProtection="1">
      <alignment horizontal="left"/>
      <protection locked="0"/>
    </xf>
    <xf numFmtId="0" fontId="72" fillId="0" borderId="5" xfId="0" applyFont="1" applyFill="1" applyBorder="1" applyProtection="1">
      <protection locked="0"/>
    </xf>
    <xf numFmtId="0" fontId="59" fillId="0" borderId="6" xfId="0" applyFont="1" applyFill="1" applyBorder="1"/>
    <xf numFmtId="0" fontId="60" fillId="0" borderId="6" xfId="0" applyFont="1" applyFill="1" applyBorder="1" applyAlignment="1">
      <alignment wrapText="1"/>
    </xf>
    <xf numFmtId="0" fontId="61" fillId="0" borderId="6" xfId="0" applyFont="1" applyFill="1" applyBorder="1" applyAlignment="1">
      <alignment horizontal="justify"/>
    </xf>
    <xf numFmtId="0" fontId="62" fillId="0" borderId="6" xfId="0" applyFont="1" applyFill="1" applyBorder="1" applyAlignment="1">
      <alignment horizontal="left"/>
    </xf>
    <xf numFmtId="0" fontId="59" fillId="0" borderId="6" xfId="0" applyFont="1" applyFill="1" applyBorder="1" applyAlignment="1">
      <alignment horizontal="left"/>
    </xf>
    <xf numFmtId="0" fontId="63" fillId="0" borderId="6" xfId="0" applyFont="1" applyFill="1" applyBorder="1"/>
    <xf numFmtId="0" fontId="71" fillId="0" borderId="6" xfId="0" applyFont="1" applyFill="1" applyBorder="1" applyAlignment="1" applyProtection="1">
      <alignment horizontal="left"/>
      <protection locked="0"/>
    </xf>
    <xf numFmtId="0" fontId="5" fillId="0" borderId="5" xfId="0" applyFont="1" applyFill="1" applyBorder="1"/>
    <xf numFmtId="0" fontId="28" fillId="0" borderId="5" xfId="0" applyFont="1" applyFill="1" applyBorder="1" applyAlignment="1">
      <alignment horizontal="justify" wrapText="1"/>
    </xf>
    <xf numFmtId="0" fontId="50" fillId="0" borderId="5" xfId="0" applyFont="1" applyFill="1" applyBorder="1" applyAlignment="1">
      <alignment horizontal="justify"/>
    </xf>
    <xf numFmtId="0" fontId="27" fillId="0" borderId="5" xfId="0" applyFont="1" applyFill="1" applyBorder="1" applyAlignment="1">
      <alignment horizontal="justify"/>
    </xf>
    <xf numFmtId="0" fontId="5" fillId="0" borderId="5" xfId="0" applyFont="1" applyFill="1" applyBorder="1" applyAlignment="1">
      <alignment horizontal="left"/>
    </xf>
    <xf numFmtId="0" fontId="26" fillId="0" borderId="5" xfId="0" applyFont="1" applyFill="1" applyBorder="1"/>
    <xf numFmtId="0" fontId="0" fillId="0" borderId="3" xfId="0" applyFill="1" applyBorder="1"/>
    <xf numFmtId="0" fontId="71" fillId="0" borderId="5" xfId="0" applyFont="1" applyFill="1" applyBorder="1" applyAlignment="1" applyProtection="1">
      <alignment horizontal="justify"/>
      <protection locked="0"/>
    </xf>
    <xf numFmtId="0" fontId="24" fillId="0" borderId="6" xfId="0" applyFont="1" applyFill="1" applyBorder="1"/>
    <xf numFmtId="0" fontId="13" fillId="0" borderId="6" xfId="0" applyFont="1" applyFill="1" applyBorder="1" applyAlignment="1">
      <alignment wrapText="1"/>
    </xf>
    <xf numFmtId="0" fontId="52" fillId="0" borderId="6" xfId="0" applyFont="1" applyFill="1" applyBorder="1" applyAlignment="1">
      <alignment horizontal="justify"/>
    </xf>
    <xf numFmtId="0" fontId="18" fillId="0" borderId="6" xfId="0" applyFont="1" applyFill="1" applyBorder="1" applyAlignment="1">
      <alignment horizontal="justify"/>
    </xf>
    <xf numFmtId="0" fontId="24" fillId="0" borderId="6" xfId="0" applyFont="1" applyFill="1" applyBorder="1" applyAlignment="1">
      <alignment horizontal="left"/>
    </xf>
    <xf numFmtId="0" fontId="23" fillId="0" borderId="6" xfId="0" applyFont="1" applyFill="1" applyBorder="1"/>
  </cellXfs>
  <cellStyles count="1">
    <cellStyle name="Navad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B0"/>
      <rgbColor rgb="FFFFFF00"/>
      <rgbColor rgb="FFFF00FF"/>
      <rgbColor rgb="FF00FFFF"/>
      <rgbColor rgb="FF800000"/>
      <rgbColor rgb="FF006600"/>
      <rgbColor rgb="FF000084"/>
      <rgbColor rgb="FF808000"/>
      <rgbColor rgb="FFC40062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FFF"/>
      <rgbColor rgb="FFCCCCFF"/>
      <rgbColor rgb="FF150080"/>
      <rgbColor rgb="FFE300E3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FBE7E"/>
      <rgbColor rgb="FF99CC00"/>
      <rgbColor rgb="FFFFCC00"/>
      <rgbColor rgb="FFFF9900"/>
      <rgbColor rgb="FFFF7F00"/>
      <rgbColor rgb="FF666699"/>
      <rgbColor rgb="FF969696"/>
      <rgbColor rgb="FF000040"/>
      <rgbColor rgb="FF5F9F5F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2"/>
  <sheetViews>
    <sheetView tabSelected="1" topLeftCell="A34" zoomScaleNormal="100" workbookViewId="0">
      <selection activeCell="A60" sqref="A60"/>
    </sheetView>
  </sheetViews>
  <sheetFormatPr defaultRowHeight="13.2" x14ac:dyDescent="0.25"/>
  <cols>
    <col min="1" max="1" width="38.77734375" style="220" customWidth="1"/>
    <col min="2" max="2" width="25.44140625" style="350" customWidth="1"/>
    <col min="3" max="4" width="5.109375" style="351" customWidth="1"/>
    <col min="5" max="6" width="5.109375" style="220" customWidth="1"/>
    <col min="7" max="7" width="9.6640625" style="220" customWidth="1"/>
    <col min="8" max="8" width="5.109375" style="220" customWidth="1"/>
    <col min="9" max="10" width="5.109375" style="395" customWidth="1"/>
    <col min="11" max="11" width="9.88671875" style="395" customWidth="1"/>
    <col min="12" max="12" width="12.44140625" style="388" customWidth="1"/>
    <col min="13" max="13" width="8.44140625" style="388" customWidth="1"/>
    <col min="14" max="14" width="15.109375" style="388" customWidth="1"/>
    <col min="15" max="1027" width="11.5546875"/>
  </cols>
  <sheetData>
    <row r="1" spans="1:14" ht="15" x14ac:dyDescent="0.25">
      <c r="A1" s="215"/>
      <c r="B1" s="216" t="s">
        <v>0</v>
      </c>
      <c r="C1" s="217"/>
      <c r="D1" s="218"/>
      <c r="E1" s="219"/>
      <c r="F1" s="219"/>
      <c r="G1" s="219"/>
      <c r="I1" s="387"/>
      <c r="J1" s="387"/>
      <c r="K1" s="387"/>
    </row>
    <row r="2" spans="1:14" ht="21" x14ac:dyDescent="0.25">
      <c r="A2" s="221"/>
      <c r="B2" s="222" t="s">
        <v>1</v>
      </c>
      <c r="C2" s="223" t="s">
        <v>2</v>
      </c>
      <c r="D2" s="218"/>
      <c r="E2" s="219"/>
      <c r="F2" s="219"/>
      <c r="G2" s="219" t="s">
        <v>531</v>
      </c>
      <c r="I2" s="387"/>
      <c r="J2" s="387"/>
      <c r="K2" s="387"/>
    </row>
    <row r="3" spans="1:14" ht="31.2" x14ac:dyDescent="0.25">
      <c r="A3" s="224"/>
      <c r="B3" s="222" t="s">
        <v>3</v>
      </c>
      <c r="C3" s="225" t="s">
        <v>4</v>
      </c>
      <c r="D3" s="218"/>
      <c r="E3" s="219"/>
      <c r="F3" s="219"/>
      <c r="G3" s="219"/>
      <c r="I3" s="387"/>
      <c r="J3" s="387"/>
      <c r="K3" s="387"/>
    </row>
    <row r="4" spans="1:14" ht="31.2" x14ac:dyDescent="0.25">
      <c r="A4" s="224"/>
      <c r="B4" s="222" t="s">
        <v>5</v>
      </c>
      <c r="C4" s="225" t="s">
        <v>6</v>
      </c>
      <c r="D4" s="218"/>
      <c r="E4" s="219"/>
      <c r="F4" s="219"/>
      <c r="G4" s="219"/>
      <c r="I4" s="387"/>
      <c r="J4" s="387"/>
      <c r="K4" s="387"/>
    </row>
    <row r="5" spans="1:14" ht="15" x14ac:dyDescent="0.25">
      <c r="A5" s="226"/>
      <c r="B5" s="227" t="s">
        <v>7</v>
      </c>
      <c r="C5" s="228"/>
      <c r="D5" s="218"/>
      <c r="E5" s="219"/>
      <c r="F5" s="219"/>
      <c r="G5" s="219"/>
      <c r="I5" s="387"/>
      <c r="J5" s="387"/>
      <c r="K5" s="387"/>
    </row>
    <row r="6" spans="1:14" ht="15" x14ac:dyDescent="0.25">
      <c r="A6" s="226"/>
      <c r="B6" s="229" t="s">
        <v>8</v>
      </c>
      <c r="C6" s="230" t="s">
        <v>9</v>
      </c>
      <c r="D6" s="218"/>
      <c r="E6" s="219"/>
      <c r="F6" s="219"/>
      <c r="G6" s="219"/>
      <c r="I6" s="387"/>
      <c r="J6" s="387"/>
      <c r="K6" s="387"/>
    </row>
    <row r="7" spans="1:14" ht="11.4" customHeight="1" x14ac:dyDescent="0.25">
      <c r="A7" s="226"/>
      <c r="B7" s="231"/>
      <c r="C7" s="232"/>
      <c r="D7" s="218"/>
      <c r="E7" s="219"/>
      <c r="F7" s="219"/>
      <c r="G7" s="219"/>
      <c r="I7" s="387"/>
      <c r="J7" s="387"/>
      <c r="K7" s="387"/>
    </row>
    <row r="8" spans="1:14" ht="26.25" customHeight="1" x14ac:dyDescent="0.35">
      <c r="A8" s="233" t="s">
        <v>10</v>
      </c>
      <c r="B8" s="234"/>
      <c r="C8" s="235"/>
      <c r="D8" s="235"/>
      <c r="E8" s="236"/>
      <c r="F8" s="236"/>
      <c r="G8" s="237"/>
      <c r="H8" s="238"/>
      <c r="I8" s="418" t="s">
        <v>523</v>
      </c>
      <c r="J8" s="418"/>
      <c r="K8" s="391"/>
    </row>
    <row r="9" spans="1:14" ht="56.4" customHeight="1" x14ac:dyDescent="0.25">
      <c r="A9" s="239" t="s">
        <v>11</v>
      </c>
      <c r="B9" s="240" t="s">
        <v>12</v>
      </c>
      <c r="C9" s="241" t="s">
        <v>13</v>
      </c>
      <c r="D9" s="242" t="s">
        <v>14</v>
      </c>
      <c r="E9" s="242" t="s">
        <v>15</v>
      </c>
      <c r="F9" s="242" t="s">
        <v>16</v>
      </c>
      <c r="G9" s="243" t="s">
        <v>17</v>
      </c>
      <c r="H9" s="244"/>
      <c r="I9" s="392" t="s">
        <v>15</v>
      </c>
      <c r="J9" s="392" t="s">
        <v>16</v>
      </c>
      <c r="K9" s="393" t="s">
        <v>17</v>
      </c>
      <c r="L9" s="394" t="s">
        <v>525</v>
      </c>
      <c r="M9" s="395" t="s">
        <v>524</v>
      </c>
      <c r="N9" s="394" t="s">
        <v>526</v>
      </c>
    </row>
    <row r="10" spans="1:14" ht="28.5" customHeight="1" x14ac:dyDescent="0.3">
      <c r="A10" s="245" t="s">
        <v>18</v>
      </c>
      <c r="B10" s="246"/>
      <c r="C10" s="247"/>
      <c r="D10" s="247"/>
      <c r="E10" s="236"/>
      <c r="F10" s="236"/>
      <c r="G10" s="248"/>
      <c r="H10" s="238"/>
      <c r="I10" s="418"/>
      <c r="J10" s="418"/>
      <c r="K10" s="396"/>
    </row>
    <row r="11" spans="1:14" ht="28.5" customHeight="1" x14ac:dyDescent="0.25">
      <c r="A11" s="249" t="s">
        <v>19</v>
      </c>
      <c r="B11" s="250"/>
      <c r="C11" s="251"/>
      <c r="D11" s="247"/>
      <c r="E11" s="236"/>
      <c r="F11" s="252"/>
      <c r="G11" s="253"/>
      <c r="H11" s="238"/>
      <c r="I11" s="418"/>
      <c r="J11" s="410"/>
      <c r="K11" s="424"/>
      <c r="L11" s="425"/>
    </row>
    <row r="12" spans="1:14" x14ac:dyDescent="0.25">
      <c r="A12" s="254" t="s">
        <v>20</v>
      </c>
      <c r="B12" s="255"/>
      <c r="C12" s="256" t="s">
        <v>2</v>
      </c>
      <c r="D12" s="257" t="s">
        <v>21</v>
      </c>
      <c r="E12" s="257">
        <v>20</v>
      </c>
      <c r="F12" s="258">
        <v>18</v>
      </c>
      <c r="G12" s="259">
        <f>E12*F12</f>
        <v>360</v>
      </c>
      <c r="H12" s="260"/>
      <c r="I12" s="398">
        <v>0</v>
      </c>
      <c r="J12" s="399">
        <v>0</v>
      </c>
      <c r="K12" s="400">
        <f>I12*J12</f>
        <v>0</v>
      </c>
      <c r="L12" s="398">
        <v>0</v>
      </c>
      <c r="M12" s="399">
        <v>0</v>
      </c>
      <c r="N12" s="400">
        <f>L12*M12</f>
        <v>0</v>
      </c>
    </row>
    <row r="13" spans="1:14" x14ac:dyDescent="0.25">
      <c r="A13" s="261" t="s">
        <v>22</v>
      </c>
      <c r="B13" s="262"/>
      <c r="C13" s="263" t="s">
        <v>2</v>
      </c>
      <c r="D13" s="264" t="s">
        <v>23</v>
      </c>
      <c r="E13" s="264">
        <v>15</v>
      </c>
      <c r="F13" s="265">
        <v>14</v>
      </c>
      <c r="G13" s="266">
        <f>E13*F13</f>
        <v>210</v>
      </c>
      <c r="H13" s="260"/>
      <c r="I13" s="401">
        <v>0</v>
      </c>
      <c r="J13" s="402">
        <v>0</v>
      </c>
      <c r="K13" s="403">
        <f t="shared" ref="K13:K17" si="0">I13*J13</f>
        <v>0</v>
      </c>
      <c r="L13" s="401">
        <v>0</v>
      </c>
      <c r="M13" s="402">
        <v>0</v>
      </c>
      <c r="N13" s="403">
        <f t="shared" ref="N13:N23" si="1">L13*M13</f>
        <v>0</v>
      </c>
    </row>
    <row r="14" spans="1:14" x14ac:dyDescent="0.25">
      <c r="A14" s="261" t="s">
        <v>24</v>
      </c>
      <c r="B14" s="262" t="s">
        <v>25</v>
      </c>
      <c r="C14" s="263" t="s">
        <v>2</v>
      </c>
      <c r="D14" s="264" t="s">
        <v>26</v>
      </c>
      <c r="E14" s="264">
        <v>25</v>
      </c>
      <c r="F14" s="265">
        <v>14</v>
      </c>
      <c r="G14" s="266">
        <f t="shared" ref="G14:G17" si="2">E14*F14</f>
        <v>350</v>
      </c>
      <c r="H14" s="260"/>
      <c r="I14" s="401">
        <v>0</v>
      </c>
      <c r="J14" s="402">
        <v>0</v>
      </c>
      <c r="K14" s="403">
        <f t="shared" si="0"/>
        <v>0</v>
      </c>
      <c r="L14" s="401">
        <v>0</v>
      </c>
      <c r="M14" s="402">
        <v>0</v>
      </c>
      <c r="N14" s="403">
        <f t="shared" si="1"/>
        <v>0</v>
      </c>
    </row>
    <row r="15" spans="1:14" x14ac:dyDescent="0.25">
      <c r="A15" s="261" t="s">
        <v>27</v>
      </c>
      <c r="B15" s="262" t="s">
        <v>28</v>
      </c>
      <c r="C15" s="263" t="s">
        <v>2</v>
      </c>
      <c r="D15" s="264" t="s">
        <v>21</v>
      </c>
      <c r="E15" s="264">
        <v>20</v>
      </c>
      <c r="F15" s="265">
        <v>7</v>
      </c>
      <c r="G15" s="266">
        <f t="shared" si="2"/>
        <v>140</v>
      </c>
      <c r="H15" s="238"/>
      <c r="I15" s="401">
        <v>0</v>
      </c>
      <c r="J15" s="402">
        <v>0</v>
      </c>
      <c r="K15" s="403">
        <f t="shared" si="0"/>
        <v>0</v>
      </c>
      <c r="L15" s="401">
        <v>0</v>
      </c>
      <c r="M15" s="402">
        <v>0</v>
      </c>
      <c r="N15" s="403">
        <f t="shared" si="1"/>
        <v>0</v>
      </c>
    </row>
    <row r="16" spans="1:14" x14ac:dyDescent="0.25">
      <c r="A16" s="261" t="s">
        <v>29</v>
      </c>
      <c r="B16" s="262" t="s">
        <v>30</v>
      </c>
      <c r="C16" s="267" t="s">
        <v>6</v>
      </c>
      <c r="D16" s="264"/>
      <c r="E16" s="264">
        <v>5</v>
      </c>
      <c r="F16" s="265">
        <v>7</v>
      </c>
      <c r="G16" s="266">
        <f t="shared" si="2"/>
        <v>35</v>
      </c>
      <c r="H16" s="238"/>
      <c r="I16" s="401">
        <v>0</v>
      </c>
      <c r="J16" s="402">
        <v>0</v>
      </c>
      <c r="K16" s="403">
        <f t="shared" si="0"/>
        <v>0</v>
      </c>
      <c r="L16" s="401">
        <v>0</v>
      </c>
      <c r="M16" s="402">
        <v>0</v>
      </c>
      <c r="N16" s="403">
        <f t="shared" si="1"/>
        <v>0</v>
      </c>
    </row>
    <row r="17" spans="1:14" x14ac:dyDescent="0.25">
      <c r="A17" s="268" t="s">
        <v>31</v>
      </c>
      <c r="B17" s="262"/>
      <c r="C17" s="267" t="s">
        <v>2</v>
      </c>
      <c r="D17" s="264" t="s">
        <v>23</v>
      </c>
      <c r="E17" s="264">
        <v>15</v>
      </c>
      <c r="F17" s="269">
        <v>1</v>
      </c>
      <c r="G17" s="266">
        <f t="shared" si="2"/>
        <v>15</v>
      </c>
      <c r="H17" s="238"/>
      <c r="I17" s="401">
        <v>0</v>
      </c>
      <c r="J17" s="402">
        <v>0</v>
      </c>
      <c r="K17" s="403">
        <f t="shared" si="0"/>
        <v>0</v>
      </c>
      <c r="L17" s="401">
        <v>0</v>
      </c>
      <c r="M17" s="402">
        <v>0</v>
      </c>
      <c r="N17" s="403">
        <f t="shared" si="1"/>
        <v>0</v>
      </c>
    </row>
    <row r="18" spans="1:14" x14ac:dyDescent="0.25">
      <c r="A18" s="268" t="s">
        <v>32</v>
      </c>
      <c r="B18" s="262" t="s">
        <v>33</v>
      </c>
      <c r="C18" s="267" t="s">
        <v>6</v>
      </c>
      <c r="D18" s="264"/>
      <c r="E18" s="264">
        <v>170</v>
      </c>
      <c r="F18" s="269">
        <v>1</v>
      </c>
      <c r="G18" s="270">
        <v>170</v>
      </c>
      <c r="H18" s="230" t="s">
        <v>9</v>
      </c>
      <c r="I18" s="401">
        <v>0</v>
      </c>
      <c r="J18" s="402">
        <v>0</v>
      </c>
      <c r="K18" s="403">
        <f t="shared" ref="K18:K23" si="3">I18*J18</f>
        <v>0</v>
      </c>
      <c r="L18" s="401">
        <v>0</v>
      </c>
      <c r="M18" s="402">
        <v>0</v>
      </c>
      <c r="N18" s="403">
        <f t="shared" si="1"/>
        <v>0</v>
      </c>
    </row>
    <row r="19" spans="1:14" ht="22.5" customHeight="1" x14ac:dyDescent="0.25">
      <c r="A19" s="271" t="s">
        <v>34</v>
      </c>
      <c r="B19" s="272" t="s">
        <v>35</v>
      </c>
      <c r="C19" s="273" t="s">
        <v>2</v>
      </c>
      <c r="D19" s="274"/>
      <c r="E19" s="274">
        <v>25</v>
      </c>
      <c r="F19" s="275">
        <v>1</v>
      </c>
      <c r="G19" s="276">
        <f>E19*F19</f>
        <v>25</v>
      </c>
      <c r="H19" s="238"/>
      <c r="I19" s="401">
        <v>0</v>
      </c>
      <c r="J19" s="402">
        <v>0</v>
      </c>
      <c r="K19" s="403">
        <f t="shared" si="3"/>
        <v>0</v>
      </c>
      <c r="L19" s="401">
        <v>0</v>
      </c>
      <c r="M19" s="402">
        <v>0</v>
      </c>
      <c r="N19" s="403">
        <f t="shared" si="1"/>
        <v>0</v>
      </c>
    </row>
    <row r="20" spans="1:14" x14ac:dyDescent="0.25">
      <c r="A20" s="271" t="s">
        <v>36</v>
      </c>
      <c r="B20" s="277"/>
      <c r="C20" s="273" t="s">
        <v>6</v>
      </c>
      <c r="D20" s="274"/>
      <c r="E20" s="274">
        <v>25</v>
      </c>
      <c r="F20" s="275">
        <v>1</v>
      </c>
      <c r="G20" s="276">
        <f>E20*F20</f>
        <v>25</v>
      </c>
      <c r="H20" s="238"/>
      <c r="I20" s="401">
        <v>0</v>
      </c>
      <c r="J20" s="402">
        <v>0</v>
      </c>
      <c r="K20" s="403">
        <f t="shared" si="3"/>
        <v>0</v>
      </c>
      <c r="L20" s="401">
        <v>0</v>
      </c>
      <c r="M20" s="402">
        <v>0</v>
      </c>
      <c r="N20" s="403">
        <f t="shared" si="1"/>
        <v>0</v>
      </c>
    </row>
    <row r="21" spans="1:14" x14ac:dyDescent="0.25">
      <c r="A21" s="271" t="s">
        <v>37</v>
      </c>
      <c r="B21" s="277"/>
      <c r="C21" s="273" t="s">
        <v>6</v>
      </c>
      <c r="D21" s="274"/>
      <c r="E21" s="274">
        <v>20</v>
      </c>
      <c r="F21" s="275">
        <v>2</v>
      </c>
      <c r="G21" s="276">
        <f>E21*F21</f>
        <v>40</v>
      </c>
      <c r="H21" s="238"/>
      <c r="I21" s="401">
        <v>0</v>
      </c>
      <c r="J21" s="402">
        <v>0</v>
      </c>
      <c r="K21" s="403">
        <f t="shared" si="3"/>
        <v>0</v>
      </c>
      <c r="L21" s="401">
        <v>0</v>
      </c>
      <c r="M21" s="402">
        <v>0</v>
      </c>
      <c r="N21" s="403">
        <f t="shared" si="1"/>
        <v>0</v>
      </c>
    </row>
    <row r="22" spans="1:14" ht="21" x14ac:dyDescent="0.25">
      <c r="A22" s="271" t="s">
        <v>38</v>
      </c>
      <c r="B22" s="278" t="s">
        <v>39</v>
      </c>
      <c r="C22" s="273" t="s">
        <v>6</v>
      </c>
      <c r="D22" s="274"/>
      <c r="E22" s="279">
        <v>20</v>
      </c>
      <c r="F22" s="275">
        <v>1</v>
      </c>
      <c r="G22" s="276">
        <f>E22*F22</f>
        <v>20</v>
      </c>
      <c r="H22" s="238"/>
      <c r="I22" s="404">
        <v>0</v>
      </c>
      <c r="J22" s="402">
        <v>0</v>
      </c>
      <c r="K22" s="403">
        <f t="shared" si="3"/>
        <v>0</v>
      </c>
      <c r="L22" s="404">
        <v>0</v>
      </c>
      <c r="M22" s="402">
        <v>0</v>
      </c>
      <c r="N22" s="403">
        <f t="shared" si="1"/>
        <v>0</v>
      </c>
    </row>
    <row r="23" spans="1:14" ht="21" x14ac:dyDescent="0.25">
      <c r="A23" s="280" t="s">
        <v>40</v>
      </c>
      <c r="B23" s="281" t="s">
        <v>41</v>
      </c>
      <c r="C23" s="282" t="s">
        <v>6</v>
      </c>
      <c r="D23" s="283"/>
      <c r="E23" s="283">
        <v>6</v>
      </c>
      <c r="F23" s="284">
        <v>1</v>
      </c>
      <c r="G23" s="285">
        <f>E23*F23</f>
        <v>6</v>
      </c>
      <c r="H23" s="238"/>
      <c r="I23" s="405">
        <v>0</v>
      </c>
      <c r="J23" s="406">
        <v>0</v>
      </c>
      <c r="K23" s="407">
        <f t="shared" si="3"/>
        <v>0</v>
      </c>
      <c r="L23" s="405">
        <v>0</v>
      </c>
      <c r="M23" s="406">
        <v>0</v>
      </c>
      <c r="N23" s="407">
        <f t="shared" si="1"/>
        <v>0</v>
      </c>
    </row>
    <row r="24" spans="1:14" ht="19.95" customHeight="1" x14ac:dyDescent="0.25">
      <c r="A24" s="249" t="s">
        <v>42</v>
      </c>
      <c r="B24" s="250"/>
      <c r="C24" s="286"/>
      <c r="D24" s="287"/>
      <c r="E24" s="236"/>
      <c r="F24" s="252"/>
      <c r="G24" s="288"/>
      <c r="H24" s="238"/>
      <c r="I24" s="418"/>
      <c r="J24" s="410"/>
      <c r="K24" s="397"/>
      <c r="L24" s="418"/>
      <c r="M24" s="410"/>
      <c r="N24" s="397"/>
    </row>
    <row r="25" spans="1:14" ht="21" x14ac:dyDescent="0.25">
      <c r="A25" s="254" t="s">
        <v>43</v>
      </c>
      <c r="B25" s="255" t="s">
        <v>44</v>
      </c>
      <c r="C25" s="256" t="s">
        <v>2</v>
      </c>
      <c r="D25" s="257" t="s">
        <v>26</v>
      </c>
      <c r="E25" s="257">
        <v>25</v>
      </c>
      <c r="F25" s="258">
        <v>15</v>
      </c>
      <c r="G25" s="259">
        <f t="shared" ref="G25:G35" si="4">E25*F25</f>
        <v>375</v>
      </c>
      <c r="H25" s="260"/>
      <c r="I25" s="398">
        <v>0</v>
      </c>
      <c r="J25" s="399">
        <v>0</v>
      </c>
      <c r="K25" s="400">
        <f t="shared" ref="K25:K35" si="5">I25*J25</f>
        <v>0</v>
      </c>
      <c r="L25" s="398">
        <v>0</v>
      </c>
      <c r="M25" s="399">
        <v>0</v>
      </c>
      <c r="N25" s="400">
        <f t="shared" ref="N25:N35" si="6">L25*M25</f>
        <v>0</v>
      </c>
    </row>
    <row r="26" spans="1:14" x14ac:dyDescent="0.25">
      <c r="A26" s="261" t="s">
        <v>45</v>
      </c>
      <c r="B26" s="262"/>
      <c r="C26" s="263" t="s">
        <v>2</v>
      </c>
      <c r="D26" s="264" t="s">
        <v>23</v>
      </c>
      <c r="E26" s="264">
        <v>15</v>
      </c>
      <c r="F26" s="265">
        <v>13</v>
      </c>
      <c r="G26" s="266">
        <f t="shared" si="4"/>
        <v>195</v>
      </c>
      <c r="H26" s="260"/>
      <c r="I26" s="401">
        <v>0</v>
      </c>
      <c r="J26" s="402">
        <v>0</v>
      </c>
      <c r="K26" s="403">
        <f t="shared" si="5"/>
        <v>0</v>
      </c>
      <c r="L26" s="401">
        <v>0</v>
      </c>
      <c r="M26" s="402">
        <v>0</v>
      </c>
      <c r="N26" s="403">
        <f t="shared" si="6"/>
        <v>0</v>
      </c>
    </row>
    <row r="27" spans="1:14" x14ac:dyDescent="0.25">
      <c r="A27" s="261" t="s">
        <v>46</v>
      </c>
      <c r="B27" s="262" t="s">
        <v>25</v>
      </c>
      <c r="C27" s="263" t="s">
        <v>2</v>
      </c>
      <c r="D27" s="264" t="s">
        <v>26</v>
      </c>
      <c r="E27" s="264">
        <v>25</v>
      </c>
      <c r="F27" s="265">
        <v>1</v>
      </c>
      <c r="G27" s="266">
        <f t="shared" si="4"/>
        <v>25</v>
      </c>
      <c r="H27" s="289"/>
      <c r="I27" s="401">
        <v>0</v>
      </c>
      <c r="J27" s="402">
        <v>0</v>
      </c>
      <c r="K27" s="403">
        <f t="shared" si="5"/>
        <v>0</v>
      </c>
      <c r="L27" s="401">
        <v>0</v>
      </c>
      <c r="M27" s="402">
        <v>0</v>
      </c>
      <c r="N27" s="403">
        <f t="shared" si="6"/>
        <v>0</v>
      </c>
    </row>
    <row r="28" spans="1:14" x14ac:dyDescent="0.25">
      <c r="A28" s="261" t="s">
        <v>47</v>
      </c>
      <c r="B28" s="262" t="s">
        <v>28</v>
      </c>
      <c r="C28" s="263" t="s">
        <v>2</v>
      </c>
      <c r="D28" s="264" t="s">
        <v>21</v>
      </c>
      <c r="E28" s="264">
        <v>20</v>
      </c>
      <c r="F28" s="265">
        <v>2</v>
      </c>
      <c r="G28" s="266">
        <f t="shared" si="4"/>
        <v>40</v>
      </c>
      <c r="H28" s="260"/>
      <c r="I28" s="401">
        <v>0</v>
      </c>
      <c r="J28" s="402">
        <v>0</v>
      </c>
      <c r="K28" s="403">
        <f t="shared" si="5"/>
        <v>0</v>
      </c>
      <c r="L28" s="401">
        <v>0</v>
      </c>
      <c r="M28" s="402">
        <v>0</v>
      </c>
      <c r="N28" s="403">
        <f t="shared" si="6"/>
        <v>0</v>
      </c>
    </row>
    <row r="29" spans="1:14" x14ac:dyDescent="0.25">
      <c r="A29" s="261" t="s">
        <v>48</v>
      </c>
      <c r="B29" s="262" t="s">
        <v>30</v>
      </c>
      <c r="C29" s="267" t="s">
        <v>6</v>
      </c>
      <c r="D29" s="264"/>
      <c r="E29" s="264">
        <v>5</v>
      </c>
      <c r="F29" s="265">
        <v>2</v>
      </c>
      <c r="G29" s="266">
        <f t="shared" si="4"/>
        <v>10</v>
      </c>
      <c r="H29" s="260"/>
      <c r="I29" s="401">
        <v>0</v>
      </c>
      <c r="J29" s="402">
        <v>0</v>
      </c>
      <c r="K29" s="403">
        <f t="shared" si="5"/>
        <v>0</v>
      </c>
      <c r="L29" s="401">
        <v>0</v>
      </c>
      <c r="M29" s="402">
        <v>0</v>
      </c>
      <c r="N29" s="403">
        <f t="shared" si="6"/>
        <v>0</v>
      </c>
    </row>
    <row r="30" spans="1:14" x14ac:dyDescent="0.25">
      <c r="A30" s="268" t="s">
        <v>49</v>
      </c>
      <c r="B30" s="262"/>
      <c r="C30" s="267" t="s">
        <v>2</v>
      </c>
      <c r="D30" s="264" t="s">
        <v>23</v>
      </c>
      <c r="E30" s="264">
        <v>15</v>
      </c>
      <c r="F30" s="269">
        <v>1</v>
      </c>
      <c r="G30" s="270">
        <f t="shared" si="4"/>
        <v>15</v>
      </c>
      <c r="H30" s="238"/>
      <c r="I30" s="401">
        <v>0</v>
      </c>
      <c r="J30" s="402">
        <v>0</v>
      </c>
      <c r="K30" s="403">
        <f t="shared" si="5"/>
        <v>0</v>
      </c>
      <c r="L30" s="401">
        <v>0</v>
      </c>
      <c r="M30" s="402">
        <v>0</v>
      </c>
      <c r="N30" s="403">
        <f t="shared" si="6"/>
        <v>0</v>
      </c>
    </row>
    <row r="31" spans="1:14" ht="21" x14ac:dyDescent="0.25">
      <c r="A31" s="271" t="s">
        <v>50</v>
      </c>
      <c r="B31" s="277" t="s">
        <v>35</v>
      </c>
      <c r="C31" s="273" t="s">
        <v>2</v>
      </c>
      <c r="D31" s="274"/>
      <c r="E31" s="274">
        <v>25</v>
      </c>
      <c r="F31" s="275">
        <v>1</v>
      </c>
      <c r="G31" s="276">
        <f t="shared" si="4"/>
        <v>25</v>
      </c>
      <c r="H31" s="238"/>
      <c r="I31" s="401">
        <v>0</v>
      </c>
      <c r="J31" s="402">
        <v>0</v>
      </c>
      <c r="K31" s="403">
        <f t="shared" si="5"/>
        <v>0</v>
      </c>
      <c r="L31" s="401">
        <v>0</v>
      </c>
      <c r="M31" s="402">
        <v>0</v>
      </c>
      <c r="N31" s="403">
        <f t="shared" si="6"/>
        <v>0</v>
      </c>
    </row>
    <row r="32" spans="1:14" x14ac:dyDescent="0.25">
      <c r="A32" s="271" t="s">
        <v>51</v>
      </c>
      <c r="B32" s="277"/>
      <c r="C32" s="273" t="s">
        <v>6</v>
      </c>
      <c r="D32" s="274"/>
      <c r="E32" s="274">
        <v>50</v>
      </c>
      <c r="F32" s="275">
        <v>1</v>
      </c>
      <c r="G32" s="276">
        <f t="shared" si="4"/>
        <v>50</v>
      </c>
      <c r="H32" s="238"/>
      <c r="I32" s="401">
        <v>0</v>
      </c>
      <c r="J32" s="402">
        <v>0</v>
      </c>
      <c r="K32" s="403">
        <f t="shared" si="5"/>
        <v>0</v>
      </c>
      <c r="L32" s="401">
        <v>0</v>
      </c>
      <c r="M32" s="402">
        <v>0</v>
      </c>
      <c r="N32" s="403">
        <f t="shared" si="6"/>
        <v>0</v>
      </c>
    </row>
    <row r="33" spans="1:14" x14ac:dyDescent="0.25">
      <c r="A33" s="271" t="s">
        <v>52</v>
      </c>
      <c r="B33" s="277"/>
      <c r="C33" s="273" t="s">
        <v>6</v>
      </c>
      <c r="D33" s="274"/>
      <c r="E33" s="274">
        <v>20</v>
      </c>
      <c r="F33" s="275">
        <v>1</v>
      </c>
      <c r="G33" s="276">
        <f t="shared" si="4"/>
        <v>20</v>
      </c>
      <c r="H33" s="238"/>
      <c r="I33" s="401">
        <v>0</v>
      </c>
      <c r="J33" s="402">
        <v>0</v>
      </c>
      <c r="K33" s="403">
        <f t="shared" si="5"/>
        <v>0</v>
      </c>
      <c r="L33" s="401">
        <v>0</v>
      </c>
      <c r="M33" s="402">
        <v>0</v>
      </c>
      <c r="N33" s="403">
        <f t="shared" si="6"/>
        <v>0</v>
      </c>
    </row>
    <row r="34" spans="1:14" ht="21" x14ac:dyDescent="0.25">
      <c r="A34" s="271" t="s">
        <v>53</v>
      </c>
      <c r="B34" s="278" t="s">
        <v>39</v>
      </c>
      <c r="C34" s="276" t="s">
        <v>6</v>
      </c>
      <c r="D34" s="274"/>
      <c r="E34" s="279">
        <v>20</v>
      </c>
      <c r="F34" s="275">
        <v>1</v>
      </c>
      <c r="G34" s="276">
        <f t="shared" si="4"/>
        <v>20</v>
      </c>
      <c r="H34" s="238"/>
      <c r="I34" s="404">
        <v>0</v>
      </c>
      <c r="J34" s="402">
        <v>0</v>
      </c>
      <c r="K34" s="403">
        <f t="shared" si="5"/>
        <v>0</v>
      </c>
      <c r="L34" s="404">
        <v>0</v>
      </c>
      <c r="M34" s="402">
        <v>0</v>
      </c>
      <c r="N34" s="403">
        <f t="shared" si="6"/>
        <v>0</v>
      </c>
    </row>
    <row r="35" spans="1:14" ht="21" x14ac:dyDescent="0.25">
      <c r="A35" s="280" t="s">
        <v>54</v>
      </c>
      <c r="B35" s="281" t="s">
        <v>41</v>
      </c>
      <c r="C35" s="282" t="s">
        <v>6</v>
      </c>
      <c r="D35" s="283"/>
      <c r="E35" s="283">
        <v>6</v>
      </c>
      <c r="F35" s="284">
        <v>1</v>
      </c>
      <c r="G35" s="285">
        <f t="shared" si="4"/>
        <v>6</v>
      </c>
      <c r="H35" s="238"/>
      <c r="I35" s="405">
        <v>0</v>
      </c>
      <c r="J35" s="406">
        <v>0</v>
      </c>
      <c r="K35" s="407">
        <f t="shared" si="5"/>
        <v>0</v>
      </c>
      <c r="L35" s="405">
        <v>0</v>
      </c>
      <c r="M35" s="406">
        <v>0</v>
      </c>
      <c r="N35" s="407">
        <f t="shared" si="6"/>
        <v>0</v>
      </c>
    </row>
    <row r="36" spans="1:14" ht="19.95" customHeight="1" x14ac:dyDescent="0.25">
      <c r="A36" s="249" t="s">
        <v>55</v>
      </c>
      <c r="B36" s="250"/>
      <c r="C36" s="286"/>
      <c r="D36" s="287"/>
      <c r="E36" s="236"/>
      <c r="F36" s="252"/>
      <c r="G36" s="288"/>
      <c r="H36" s="238"/>
      <c r="I36" s="418"/>
      <c r="J36" s="410"/>
      <c r="K36" s="397"/>
      <c r="L36" s="418"/>
      <c r="M36" s="410"/>
      <c r="N36" s="397"/>
    </row>
    <row r="37" spans="1:14" x14ac:dyDescent="0.25">
      <c r="A37" s="254" t="s">
        <v>56</v>
      </c>
      <c r="B37" s="255"/>
      <c r="C37" s="256" t="s">
        <v>2</v>
      </c>
      <c r="D37" s="257" t="s">
        <v>21</v>
      </c>
      <c r="E37" s="257">
        <v>20</v>
      </c>
      <c r="F37" s="258">
        <v>22</v>
      </c>
      <c r="G37" s="259">
        <f t="shared" ref="G37:G60" si="7">E37*F37</f>
        <v>440</v>
      </c>
      <c r="H37" s="289"/>
      <c r="I37" s="398">
        <v>0</v>
      </c>
      <c r="J37" s="399">
        <v>0</v>
      </c>
      <c r="K37" s="400">
        <f t="shared" ref="K37:K60" si="8">I37*J37</f>
        <v>0</v>
      </c>
      <c r="L37" s="398">
        <v>0</v>
      </c>
      <c r="M37" s="399">
        <v>0</v>
      </c>
      <c r="N37" s="400">
        <f t="shared" ref="N37:N60" si="9">L37*M37</f>
        <v>0</v>
      </c>
    </row>
    <row r="38" spans="1:14" x14ac:dyDescent="0.25">
      <c r="A38" s="261" t="s">
        <v>57</v>
      </c>
      <c r="B38" s="262"/>
      <c r="C38" s="263" t="s">
        <v>2</v>
      </c>
      <c r="D38" s="264" t="s">
        <v>23</v>
      </c>
      <c r="E38" s="264">
        <v>15</v>
      </c>
      <c r="F38" s="265">
        <v>17</v>
      </c>
      <c r="G38" s="266">
        <f t="shared" si="7"/>
        <v>255</v>
      </c>
      <c r="H38" s="260"/>
      <c r="I38" s="401">
        <v>0</v>
      </c>
      <c r="J38" s="402">
        <v>0</v>
      </c>
      <c r="K38" s="403">
        <f t="shared" si="8"/>
        <v>0</v>
      </c>
      <c r="L38" s="401">
        <v>0</v>
      </c>
      <c r="M38" s="402">
        <v>0</v>
      </c>
      <c r="N38" s="403">
        <f t="shared" si="9"/>
        <v>0</v>
      </c>
    </row>
    <row r="39" spans="1:14" x14ac:dyDescent="0.25">
      <c r="A39" s="261" t="s">
        <v>58</v>
      </c>
      <c r="B39" s="262" t="s">
        <v>25</v>
      </c>
      <c r="C39" s="263" t="s">
        <v>2</v>
      </c>
      <c r="D39" s="264" t="s">
        <v>26</v>
      </c>
      <c r="E39" s="264">
        <v>25</v>
      </c>
      <c r="F39" s="265">
        <v>6</v>
      </c>
      <c r="G39" s="266">
        <f t="shared" si="7"/>
        <v>150</v>
      </c>
      <c r="H39" s="260"/>
      <c r="I39" s="401">
        <v>0</v>
      </c>
      <c r="J39" s="402">
        <v>0</v>
      </c>
      <c r="K39" s="403">
        <f t="shared" si="8"/>
        <v>0</v>
      </c>
      <c r="L39" s="401">
        <v>0</v>
      </c>
      <c r="M39" s="402">
        <v>0</v>
      </c>
      <c r="N39" s="403">
        <f t="shared" si="9"/>
        <v>0</v>
      </c>
    </row>
    <row r="40" spans="1:14" x14ac:dyDescent="0.25">
      <c r="A40" s="261" t="s">
        <v>59</v>
      </c>
      <c r="B40" s="262" t="s">
        <v>28</v>
      </c>
      <c r="C40" s="263" t="s">
        <v>2</v>
      </c>
      <c r="D40" s="264" t="s">
        <v>21</v>
      </c>
      <c r="E40" s="264">
        <v>20</v>
      </c>
      <c r="F40" s="265">
        <v>19</v>
      </c>
      <c r="G40" s="266">
        <f t="shared" si="7"/>
        <v>380</v>
      </c>
      <c r="H40" s="289"/>
      <c r="I40" s="401">
        <v>0</v>
      </c>
      <c r="J40" s="402">
        <v>0</v>
      </c>
      <c r="K40" s="403">
        <f t="shared" si="8"/>
        <v>0</v>
      </c>
      <c r="L40" s="401">
        <v>0</v>
      </c>
      <c r="M40" s="402">
        <v>0</v>
      </c>
      <c r="N40" s="403">
        <f t="shared" si="9"/>
        <v>0</v>
      </c>
    </row>
    <row r="41" spans="1:14" x14ac:dyDescent="0.25">
      <c r="A41" s="261" t="s">
        <v>60</v>
      </c>
      <c r="B41" s="262" t="s">
        <v>30</v>
      </c>
      <c r="C41" s="267" t="s">
        <v>6</v>
      </c>
      <c r="D41" s="264"/>
      <c r="E41" s="264">
        <v>5</v>
      </c>
      <c r="F41" s="265">
        <v>19</v>
      </c>
      <c r="G41" s="266">
        <f t="shared" si="7"/>
        <v>95</v>
      </c>
      <c r="H41" s="289"/>
      <c r="I41" s="401">
        <v>0</v>
      </c>
      <c r="J41" s="402">
        <v>0</v>
      </c>
      <c r="K41" s="403">
        <f t="shared" si="8"/>
        <v>0</v>
      </c>
      <c r="L41" s="401">
        <v>0</v>
      </c>
      <c r="M41" s="402">
        <v>0</v>
      </c>
      <c r="N41" s="403">
        <f t="shared" si="9"/>
        <v>0</v>
      </c>
    </row>
    <row r="42" spans="1:14" x14ac:dyDescent="0.25">
      <c r="A42" s="261" t="s">
        <v>61</v>
      </c>
      <c r="B42" s="262"/>
      <c r="C42" s="263" t="s">
        <v>2</v>
      </c>
      <c r="D42" s="264" t="s">
        <v>23</v>
      </c>
      <c r="E42" s="264">
        <v>15</v>
      </c>
      <c r="F42" s="265">
        <v>1</v>
      </c>
      <c r="G42" s="266">
        <f t="shared" si="7"/>
        <v>15</v>
      </c>
      <c r="H42" s="238"/>
      <c r="I42" s="401">
        <v>0</v>
      </c>
      <c r="J42" s="402">
        <v>0</v>
      </c>
      <c r="K42" s="403">
        <f t="shared" si="8"/>
        <v>0</v>
      </c>
      <c r="L42" s="401">
        <v>0</v>
      </c>
      <c r="M42" s="402">
        <v>0</v>
      </c>
      <c r="N42" s="403">
        <f t="shared" si="9"/>
        <v>0</v>
      </c>
    </row>
    <row r="43" spans="1:14" x14ac:dyDescent="0.25">
      <c r="A43" s="268" t="s">
        <v>62</v>
      </c>
      <c r="B43" s="262"/>
      <c r="C43" s="267" t="s">
        <v>4</v>
      </c>
      <c r="D43" s="264"/>
      <c r="E43" s="264">
        <v>15</v>
      </c>
      <c r="F43" s="269">
        <v>1</v>
      </c>
      <c r="G43" s="270">
        <f t="shared" si="7"/>
        <v>15</v>
      </c>
      <c r="H43" s="238"/>
      <c r="I43" s="401">
        <v>0</v>
      </c>
      <c r="J43" s="402">
        <v>0</v>
      </c>
      <c r="K43" s="403">
        <f t="shared" si="8"/>
        <v>0</v>
      </c>
      <c r="L43" s="401">
        <v>0</v>
      </c>
      <c r="M43" s="402">
        <v>0</v>
      </c>
      <c r="N43" s="403">
        <f t="shared" si="9"/>
        <v>0</v>
      </c>
    </row>
    <row r="44" spans="1:14" ht="21" x14ac:dyDescent="0.25">
      <c r="A44" s="271" t="s">
        <v>63</v>
      </c>
      <c r="B44" s="277" t="s">
        <v>35</v>
      </c>
      <c r="C44" s="273" t="s">
        <v>2</v>
      </c>
      <c r="D44" s="274"/>
      <c r="E44" s="274">
        <v>25</v>
      </c>
      <c r="F44" s="275">
        <v>1</v>
      </c>
      <c r="G44" s="276">
        <f t="shared" si="7"/>
        <v>25</v>
      </c>
      <c r="H44" s="238"/>
      <c r="I44" s="401">
        <v>0</v>
      </c>
      <c r="J44" s="402">
        <v>0</v>
      </c>
      <c r="K44" s="403">
        <f t="shared" si="8"/>
        <v>0</v>
      </c>
      <c r="L44" s="401">
        <v>0</v>
      </c>
      <c r="M44" s="402">
        <v>0</v>
      </c>
      <c r="N44" s="403">
        <f t="shared" si="9"/>
        <v>0</v>
      </c>
    </row>
    <row r="45" spans="1:14" x14ac:dyDescent="0.25">
      <c r="A45" s="271" t="s">
        <v>64</v>
      </c>
      <c r="B45" s="277"/>
      <c r="C45" s="273" t="s">
        <v>6</v>
      </c>
      <c r="D45" s="274"/>
      <c r="E45" s="274">
        <v>30</v>
      </c>
      <c r="F45" s="275">
        <v>1</v>
      </c>
      <c r="G45" s="276">
        <f t="shared" si="7"/>
        <v>30</v>
      </c>
      <c r="H45" s="238"/>
      <c r="I45" s="401">
        <v>0</v>
      </c>
      <c r="J45" s="402">
        <v>0</v>
      </c>
      <c r="K45" s="403">
        <f t="shared" si="8"/>
        <v>0</v>
      </c>
      <c r="L45" s="401">
        <v>0</v>
      </c>
      <c r="M45" s="402">
        <v>0</v>
      </c>
      <c r="N45" s="403">
        <f t="shared" si="9"/>
        <v>0</v>
      </c>
    </row>
    <row r="46" spans="1:14" x14ac:dyDescent="0.25">
      <c r="A46" s="271" t="s">
        <v>65</v>
      </c>
      <c r="B46" s="277"/>
      <c r="C46" s="273" t="s">
        <v>6</v>
      </c>
      <c r="D46" s="274"/>
      <c r="E46" s="274">
        <v>20</v>
      </c>
      <c r="F46" s="275">
        <v>2</v>
      </c>
      <c r="G46" s="276">
        <f t="shared" si="7"/>
        <v>40</v>
      </c>
      <c r="H46" s="238"/>
      <c r="I46" s="401">
        <v>0</v>
      </c>
      <c r="J46" s="402">
        <v>0</v>
      </c>
      <c r="K46" s="403">
        <f t="shared" si="8"/>
        <v>0</v>
      </c>
      <c r="L46" s="401">
        <v>0</v>
      </c>
      <c r="M46" s="402">
        <v>0</v>
      </c>
      <c r="N46" s="403">
        <f t="shared" si="9"/>
        <v>0</v>
      </c>
    </row>
    <row r="47" spans="1:14" ht="21" x14ac:dyDescent="0.25">
      <c r="A47" s="271" t="s">
        <v>66</v>
      </c>
      <c r="B47" s="278" t="s">
        <v>39</v>
      </c>
      <c r="C47" s="273" t="s">
        <v>6</v>
      </c>
      <c r="D47" s="274"/>
      <c r="E47" s="279">
        <v>20</v>
      </c>
      <c r="F47" s="275">
        <v>2</v>
      </c>
      <c r="G47" s="276">
        <f t="shared" si="7"/>
        <v>40</v>
      </c>
      <c r="H47" s="238"/>
      <c r="I47" s="404">
        <v>0</v>
      </c>
      <c r="J47" s="402">
        <v>0</v>
      </c>
      <c r="K47" s="403">
        <f t="shared" si="8"/>
        <v>0</v>
      </c>
      <c r="L47" s="404">
        <v>0</v>
      </c>
      <c r="M47" s="402">
        <v>0</v>
      </c>
      <c r="N47" s="403">
        <f t="shared" si="9"/>
        <v>0</v>
      </c>
    </row>
    <row r="48" spans="1:14" ht="21" x14ac:dyDescent="0.25">
      <c r="A48" s="280" t="s">
        <v>67</v>
      </c>
      <c r="B48" s="281" t="s">
        <v>41</v>
      </c>
      <c r="C48" s="282" t="s">
        <v>6</v>
      </c>
      <c r="D48" s="283"/>
      <c r="E48" s="283">
        <v>6</v>
      </c>
      <c r="F48" s="284">
        <v>1</v>
      </c>
      <c r="G48" s="285">
        <f t="shared" si="7"/>
        <v>6</v>
      </c>
      <c r="H48" s="238"/>
      <c r="I48" s="405">
        <v>0</v>
      </c>
      <c r="J48" s="406">
        <v>0</v>
      </c>
      <c r="K48" s="407">
        <f t="shared" si="8"/>
        <v>0</v>
      </c>
      <c r="L48" s="405">
        <v>0</v>
      </c>
      <c r="M48" s="406">
        <v>0</v>
      </c>
      <c r="N48" s="407">
        <f t="shared" si="9"/>
        <v>0</v>
      </c>
    </row>
    <row r="49" spans="1:14" ht="19.95" customHeight="1" x14ac:dyDescent="0.25">
      <c r="A49" s="249" t="s">
        <v>68</v>
      </c>
      <c r="B49" s="250"/>
      <c r="C49" s="286"/>
      <c r="D49" s="287"/>
      <c r="E49" s="287"/>
      <c r="F49" s="252"/>
      <c r="G49" s="276">
        <f t="shared" si="7"/>
        <v>0</v>
      </c>
      <c r="H49" s="238"/>
      <c r="I49" s="413"/>
      <c r="J49" s="410"/>
      <c r="K49" s="403">
        <f t="shared" si="8"/>
        <v>0</v>
      </c>
      <c r="L49" s="413"/>
      <c r="M49" s="410"/>
      <c r="N49" s="403">
        <f t="shared" si="9"/>
        <v>0</v>
      </c>
    </row>
    <row r="50" spans="1:14" x14ac:dyDescent="0.25">
      <c r="A50" s="254" t="s">
        <v>69</v>
      </c>
      <c r="B50" s="255"/>
      <c r="C50" s="256" t="s">
        <v>2</v>
      </c>
      <c r="D50" s="257" t="s">
        <v>21</v>
      </c>
      <c r="E50" s="257">
        <v>20</v>
      </c>
      <c r="F50" s="258">
        <v>22</v>
      </c>
      <c r="G50" s="276">
        <f t="shared" si="7"/>
        <v>440</v>
      </c>
      <c r="H50" s="289"/>
      <c r="I50" s="398">
        <v>0</v>
      </c>
      <c r="J50" s="399">
        <v>0</v>
      </c>
      <c r="K50" s="403">
        <f t="shared" si="8"/>
        <v>0</v>
      </c>
      <c r="L50" s="398">
        <v>0</v>
      </c>
      <c r="M50" s="399">
        <v>0</v>
      </c>
      <c r="N50" s="403">
        <f t="shared" si="9"/>
        <v>0</v>
      </c>
    </row>
    <row r="51" spans="1:14" x14ac:dyDescent="0.25">
      <c r="A51" s="261" t="s">
        <v>70</v>
      </c>
      <c r="B51" s="262"/>
      <c r="C51" s="263" t="s">
        <v>2</v>
      </c>
      <c r="D51" s="264" t="s">
        <v>23</v>
      </c>
      <c r="E51" s="264">
        <v>15</v>
      </c>
      <c r="F51" s="265">
        <v>15</v>
      </c>
      <c r="G51" s="276">
        <f t="shared" si="7"/>
        <v>225</v>
      </c>
      <c r="H51" s="260"/>
      <c r="I51" s="401">
        <v>0</v>
      </c>
      <c r="J51" s="402">
        <v>0</v>
      </c>
      <c r="K51" s="403">
        <f t="shared" si="8"/>
        <v>0</v>
      </c>
      <c r="L51" s="401">
        <v>0</v>
      </c>
      <c r="M51" s="402">
        <v>0</v>
      </c>
      <c r="N51" s="403">
        <f t="shared" si="9"/>
        <v>0</v>
      </c>
    </row>
    <row r="52" spans="1:14" x14ac:dyDescent="0.25">
      <c r="A52" s="261" t="s">
        <v>71</v>
      </c>
      <c r="B52" s="262" t="s">
        <v>25</v>
      </c>
      <c r="C52" s="263" t="s">
        <v>2</v>
      </c>
      <c r="D52" s="264" t="s">
        <v>26</v>
      </c>
      <c r="E52" s="264">
        <v>25</v>
      </c>
      <c r="F52" s="265">
        <v>9</v>
      </c>
      <c r="G52" s="276">
        <f t="shared" si="7"/>
        <v>225</v>
      </c>
      <c r="H52" s="260"/>
      <c r="I52" s="401">
        <v>0</v>
      </c>
      <c r="J52" s="402">
        <v>0</v>
      </c>
      <c r="K52" s="403">
        <f t="shared" si="8"/>
        <v>0</v>
      </c>
      <c r="L52" s="401">
        <v>0</v>
      </c>
      <c r="M52" s="402">
        <v>0</v>
      </c>
      <c r="N52" s="403">
        <f t="shared" si="9"/>
        <v>0</v>
      </c>
    </row>
    <row r="53" spans="1:14" x14ac:dyDescent="0.25">
      <c r="A53" s="261" t="s">
        <v>72</v>
      </c>
      <c r="B53" s="262" t="s">
        <v>28</v>
      </c>
      <c r="C53" s="263" t="s">
        <v>2</v>
      </c>
      <c r="D53" s="264" t="s">
        <v>21</v>
      </c>
      <c r="E53" s="264">
        <v>20</v>
      </c>
      <c r="F53" s="265">
        <v>9</v>
      </c>
      <c r="G53" s="276">
        <f t="shared" si="7"/>
        <v>180</v>
      </c>
      <c r="H53" s="289"/>
      <c r="I53" s="401">
        <v>0</v>
      </c>
      <c r="J53" s="402">
        <v>0</v>
      </c>
      <c r="K53" s="403">
        <f t="shared" si="8"/>
        <v>0</v>
      </c>
      <c r="L53" s="401">
        <v>0</v>
      </c>
      <c r="M53" s="402">
        <v>0</v>
      </c>
      <c r="N53" s="403">
        <f t="shared" si="9"/>
        <v>0</v>
      </c>
    </row>
    <row r="54" spans="1:14" x14ac:dyDescent="0.25">
      <c r="A54" s="261" t="s">
        <v>73</v>
      </c>
      <c r="B54" s="262" t="s">
        <v>30</v>
      </c>
      <c r="C54" s="267" t="s">
        <v>6</v>
      </c>
      <c r="D54" s="264"/>
      <c r="E54" s="264">
        <v>5</v>
      </c>
      <c r="F54" s="265">
        <v>9</v>
      </c>
      <c r="G54" s="276">
        <f t="shared" si="7"/>
        <v>45</v>
      </c>
      <c r="H54" s="289"/>
      <c r="I54" s="401">
        <v>0</v>
      </c>
      <c r="J54" s="402">
        <v>0</v>
      </c>
      <c r="K54" s="403">
        <f t="shared" si="8"/>
        <v>0</v>
      </c>
      <c r="L54" s="401">
        <v>0</v>
      </c>
      <c r="M54" s="402">
        <v>0</v>
      </c>
      <c r="N54" s="403">
        <f t="shared" si="9"/>
        <v>0</v>
      </c>
    </row>
    <row r="55" spans="1:14" x14ac:dyDescent="0.25">
      <c r="A55" s="268" t="s">
        <v>74</v>
      </c>
      <c r="B55" s="262"/>
      <c r="C55" s="267" t="s">
        <v>2</v>
      </c>
      <c r="D55" s="264" t="s">
        <v>23</v>
      </c>
      <c r="E55" s="264">
        <v>15</v>
      </c>
      <c r="F55" s="269">
        <v>1</v>
      </c>
      <c r="G55" s="276">
        <f t="shared" si="7"/>
        <v>15</v>
      </c>
      <c r="H55" s="289"/>
      <c r="I55" s="401">
        <v>0</v>
      </c>
      <c r="J55" s="402">
        <v>0</v>
      </c>
      <c r="K55" s="403">
        <f t="shared" si="8"/>
        <v>0</v>
      </c>
      <c r="L55" s="401">
        <v>0</v>
      </c>
      <c r="M55" s="402">
        <v>0</v>
      </c>
      <c r="N55" s="403">
        <f t="shared" si="9"/>
        <v>0</v>
      </c>
    </row>
    <row r="56" spans="1:14" ht="21" x14ac:dyDescent="0.25">
      <c r="A56" s="271" t="s">
        <v>75</v>
      </c>
      <c r="B56" s="277" t="s">
        <v>35</v>
      </c>
      <c r="C56" s="290" t="s">
        <v>2</v>
      </c>
      <c r="D56" s="274"/>
      <c r="E56" s="274">
        <v>25</v>
      </c>
      <c r="F56" s="275">
        <v>1</v>
      </c>
      <c r="G56" s="276">
        <f t="shared" si="7"/>
        <v>25</v>
      </c>
      <c r="H56" s="238"/>
      <c r="I56" s="401">
        <v>0</v>
      </c>
      <c r="J56" s="402">
        <v>0</v>
      </c>
      <c r="K56" s="403">
        <f t="shared" si="8"/>
        <v>0</v>
      </c>
      <c r="L56" s="401">
        <v>0</v>
      </c>
      <c r="M56" s="402">
        <v>0</v>
      </c>
      <c r="N56" s="403">
        <f t="shared" si="9"/>
        <v>0</v>
      </c>
    </row>
    <row r="57" spans="1:14" x14ac:dyDescent="0.25">
      <c r="A57" s="271" t="s">
        <v>76</v>
      </c>
      <c r="B57" s="277"/>
      <c r="C57" s="290" t="s">
        <v>6</v>
      </c>
      <c r="D57" s="274"/>
      <c r="E57" s="274">
        <v>30</v>
      </c>
      <c r="F57" s="275">
        <v>1</v>
      </c>
      <c r="G57" s="276">
        <f t="shared" si="7"/>
        <v>30</v>
      </c>
      <c r="H57" s="238"/>
      <c r="I57" s="401">
        <v>0</v>
      </c>
      <c r="J57" s="402">
        <v>0</v>
      </c>
      <c r="K57" s="403">
        <f t="shared" si="8"/>
        <v>0</v>
      </c>
      <c r="L57" s="401">
        <v>0</v>
      </c>
      <c r="M57" s="402">
        <v>0</v>
      </c>
      <c r="N57" s="403">
        <f t="shared" si="9"/>
        <v>0</v>
      </c>
    </row>
    <row r="58" spans="1:14" x14ac:dyDescent="0.25">
      <c r="A58" s="271" t="s">
        <v>77</v>
      </c>
      <c r="B58" s="277"/>
      <c r="C58" s="290" t="s">
        <v>6</v>
      </c>
      <c r="D58" s="274"/>
      <c r="E58" s="274">
        <v>20</v>
      </c>
      <c r="F58" s="275">
        <v>2</v>
      </c>
      <c r="G58" s="276">
        <f t="shared" si="7"/>
        <v>40</v>
      </c>
      <c r="H58" s="238"/>
      <c r="I58" s="401">
        <v>0</v>
      </c>
      <c r="J58" s="402">
        <v>0</v>
      </c>
      <c r="K58" s="403">
        <f t="shared" si="8"/>
        <v>0</v>
      </c>
      <c r="L58" s="401">
        <v>0</v>
      </c>
      <c r="M58" s="402">
        <v>0</v>
      </c>
      <c r="N58" s="403">
        <f t="shared" si="9"/>
        <v>0</v>
      </c>
    </row>
    <row r="59" spans="1:14" ht="21" x14ac:dyDescent="0.25">
      <c r="A59" s="271" t="s">
        <v>78</v>
      </c>
      <c r="B59" s="278" t="s">
        <v>39</v>
      </c>
      <c r="C59" s="276" t="s">
        <v>6</v>
      </c>
      <c r="D59" s="274"/>
      <c r="E59" s="279">
        <v>20</v>
      </c>
      <c r="F59" s="275">
        <v>2</v>
      </c>
      <c r="G59" s="276">
        <f t="shared" si="7"/>
        <v>40</v>
      </c>
      <c r="H59" s="238"/>
      <c r="I59" s="404">
        <v>0</v>
      </c>
      <c r="J59" s="402">
        <v>0</v>
      </c>
      <c r="K59" s="403">
        <f t="shared" si="8"/>
        <v>0</v>
      </c>
      <c r="L59" s="404">
        <v>0</v>
      </c>
      <c r="M59" s="402">
        <v>0</v>
      </c>
      <c r="N59" s="403">
        <f t="shared" si="9"/>
        <v>0</v>
      </c>
    </row>
    <row r="60" spans="1:14" ht="21" x14ac:dyDescent="0.25">
      <c r="A60" s="280" t="s">
        <v>79</v>
      </c>
      <c r="B60" s="281" t="s">
        <v>41</v>
      </c>
      <c r="C60" s="291" t="s">
        <v>6</v>
      </c>
      <c r="D60" s="283"/>
      <c r="E60" s="283">
        <v>6</v>
      </c>
      <c r="F60" s="284">
        <v>1</v>
      </c>
      <c r="G60" s="285">
        <f t="shared" si="7"/>
        <v>6</v>
      </c>
      <c r="H60" s="238"/>
      <c r="I60" s="405">
        <v>0</v>
      </c>
      <c r="J60" s="406">
        <v>0</v>
      </c>
      <c r="K60" s="407">
        <f t="shared" si="8"/>
        <v>0</v>
      </c>
      <c r="L60" s="405">
        <v>0</v>
      </c>
      <c r="M60" s="406">
        <v>0</v>
      </c>
      <c r="N60" s="407">
        <f t="shared" si="9"/>
        <v>0</v>
      </c>
    </row>
    <row r="61" spans="1:14" ht="31.5" customHeight="1" x14ac:dyDescent="0.25">
      <c r="A61" s="249" t="s">
        <v>80</v>
      </c>
      <c r="B61" s="246" t="s">
        <v>81</v>
      </c>
      <c r="C61" s="286"/>
      <c r="D61" s="287"/>
      <c r="E61" s="236"/>
      <c r="F61" s="252"/>
      <c r="G61" s="248"/>
      <c r="H61" s="238"/>
      <c r="I61" s="418"/>
      <c r="J61" s="410"/>
      <c r="K61" s="396"/>
      <c r="L61" s="418"/>
      <c r="M61" s="410"/>
      <c r="N61" s="396"/>
    </row>
    <row r="62" spans="1:14" x14ac:dyDescent="0.25">
      <c r="A62" s="254" t="s">
        <v>82</v>
      </c>
      <c r="B62" s="255"/>
      <c r="C62" s="256" t="s">
        <v>2</v>
      </c>
      <c r="D62" s="257" t="s">
        <v>21</v>
      </c>
      <c r="E62" s="257">
        <v>20</v>
      </c>
      <c r="F62" s="258">
        <v>11</v>
      </c>
      <c r="G62" s="259">
        <f t="shared" ref="G62:G73" si="10">E62*F62</f>
        <v>220</v>
      </c>
      <c r="H62" s="289"/>
      <c r="I62" s="398">
        <v>0</v>
      </c>
      <c r="J62" s="399">
        <v>0</v>
      </c>
      <c r="K62" s="400">
        <f t="shared" ref="K62:K73" si="11">I62*J62</f>
        <v>0</v>
      </c>
      <c r="L62" s="398">
        <v>0</v>
      </c>
      <c r="M62" s="399">
        <v>0</v>
      </c>
      <c r="N62" s="400">
        <f t="shared" ref="N62:N73" si="12">L62*M62</f>
        <v>0</v>
      </c>
    </row>
    <row r="63" spans="1:14" x14ac:dyDescent="0.25">
      <c r="A63" s="261" t="s">
        <v>83</v>
      </c>
      <c r="B63" s="262"/>
      <c r="C63" s="263" t="s">
        <v>2</v>
      </c>
      <c r="D63" s="264" t="s">
        <v>23</v>
      </c>
      <c r="E63" s="264">
        <v>15</v>
      </c>
      <c r="F63" s="265">
        <v>14</v>
      </c>
      <c r="G63" s="266">
        <f t="shared" si="10"/>
        <v>210</v>
      </c>
      <c r="H63" s="260"/>
      <c r="I63" s="401">
        <v>0</v>
      </c>
      <c r="J63" s="402">
        <v>0</v>
      </c>
      <c r="K63" s="403">
        <f t="shared" si="11"/>
        <v>0</v>
      </c>
      <c r="L63" s="401">
        <v>0</v>
      </c>
      <c r="M63" s="402">
        <v>0</v>
      </c>
      <c r="N63" s="403">
        <f t="shared" si="12"/>
        <v>0</v>
      </c>
    </row>
    <row r="64" spans="1:14" x14ac:dyDescent="0.25">
      <c r="A64" s="261" t="s">
        <v>84</v>
      </c>
      <c r="B64" s="262" t="s">
        <v>25</v>
      </c>
      <c r="C64" s="263" t="s">
        <v>2</v>
      </c>
      <c r="D64" s="264" t="s">
        <v>26</v>
      </c>
      <c r="E64" s="264">
        <v>25</v>
      </c>
      <c r="F64" s="265">
        <v>8</v>
      </c>
      <c r="G64" s="266">
        <f t="shared" si="10"/>
        <v>200</v>
      </c>
      <c r="H64" s="260"/>
      <c r="I64" s="401">
        <v>0</v>
      </c>
      <c r="J64" s="402">
        <v>0</v>
      </c>
      <c r="K64" s="403">
        <f t="shared" si="11"/>
        <v>0</v>
      </c>
      <c r="L64" s="401">
        <v>0</v>
      </c>
      <c r="M64" s="402">
        <v>0</v>
      </c>
      <c r="N64" s="403">
        <f t="shared" si="12"/>
        <v>0</v>
      </c>
    </row>
    <row r="65" spans="1:14" x14ac:dyDescent="0.25">
      <c r="A65" s="261" t="s">
        <v>85</v>
      </c>
      <c r="B65" s="262" t="s">
        <v>86</v>
      </c>
      <c r="C65" s="263" t="s">
        <v>2</v>
      </c>
      <c r="D65" s="264" t="s">
        <v>21</v>
      </c>
      <c r="E65" s="264">
        <v>20</v>
      </c>
      <c r="F65" s="265">
        <v>3</v>
      </c>
      <c r="G65" s="266">
        <f t="shared" si="10"/>
        <v>60</v>
      </c>
      <c r="H65" s="289"/>
      <c r="I65" s="401">
        <v>0</v>
      </c>
      <c r="J65" s="402">
        <v>0</v>
      </c>
      <c r="K65" s="403">
        <f t="shared" si="11"/>
        <v>0</v>
      </c>
      <c r="L65" s="401">
        <v>0</v>
      </c>
      <c r="M65" s="402">
        <v>0</v>
      </c>
      <c r="N65" s="403">
        <f t="shared" si="12"/>
        <v>0</v>
      </c>
    </row>
    <row r="66" spans="1:14" x14ac:dyDescent="0.25">
      <c r="A66" s="261" t="s">
        <v>87</v>
      </c>
      <c r="B66" s="262" t="s">
        <v>30</v>
      </c>
      <c r="C66" s="267" t="s">
        <v>6</v>
      </c>
      <c r="D66" s="264"/>
      <c r="E66" s="264">
        <v>5</v>
      </c>
      <c r="F66" s="265">
        <v>3</v>
      </c>
      <c r="G66" s="266">
        <f t="shared" si="10"/>
        <v>15</v>
      </c>
      <c r="H66" s="289"/>
      <c r="I66" s="401">
        <v>0</v>
      </c>
      <c r="J66" s="402">
        <v>0</v>
      </c>
      <c r="K66" s="403">
        <f t="shared" si="11"/>
        <v>0</v>
      </c>
      <c r="L66" s="401">
        <v>0</v>
      </c>
      <c r="M66" s="402">
        <v>0</v>
      </c>
      <c r="N66" s="403">
        <f t="shared" si="12"/>
        <v>0</v>
      </c>
    </row>
    <row r="67" spans="1:14" x14ac:dyDescent="0.25">
      <c r="A67" s="268" t="s">
        <v>88</v>
      </c>
      <c r="B67" s="262"/>
      <c r="C67" s="267" t="s">
        <v>2</v>
      </c>
      <c r="D67" s="264" t="s">
        <v>23</v>
      </c>
      <c r="E67" s="264">
        <v>15</v>
      </c>
      <c r="F67" s="269">
        <v>1</v>
      </c>
      <c r="G67" s="270">
        <f t="shared" si="10"/>
        <v>15</v>
      </c>
      <c r="H67" s="238"/>
      <c r="I67" s="401">
        <v>0</v>
      </c>
      <c r="J67" s="402">
        <v>0</v>
      </c>
      <c r="K67" s="403">
        <f t="shared" si="11"/>
        <v>0</v>
      </c>
      <c r="L67" s="401">
        <v>0</v>
      </c>
      <c r="M67" s="402">
        <v>0</v>
      </c>
      <c r="N67" s="403">
        <f t="shared" si="12"/>
        <v>0</v>
      </c>
    </row>
    <row r="68" spans="1:14" ht="21" x14ac:dyDescent="0.25">
      <c r="A68" s="268" t="s">
        <v>89</v>
      </c>
      <c r="B68" s="262" t="s">
        <v>90</v>
      </c>
      <c r="C68" s="267" t="s">
        <v>4</v>
      </c>
      <c r="D68" s="264"/>
      <c r="E68" s="264">
        <v>27</v>
      </c>
      <c r="F68" s="269">
        <v>20</v>
      </c>
      <c r="G68" s="270">
        <f t="shared" si="10"/>
        <v>540</v>
      </c>
      <c r="H68" s="238"/>
      <c r="I68" s="401">
        <v>0</v>
      </c>
      <c r="J68" s="402">
        <v>0</v>
      </c>
      <c r="K68" s="403">
        <f t="shared" si="11"/>
        <v>0</v>
      </c>
      <c r="L68" s="401">
        <v>0</v>
      </c>
      <c r="M68" s="402">
        <v>0</v>
      </c>
      <c r="N68" s="403">
        <f t="shared" si="12"/>
        <v>0</v>
      </c>
    </row>
    <row r="69" spans="1:14" ht="21" x14ac:dyDescent="0.25">
      <c r="A69" s="271" t="s">
        <v>91</v>
      </c>
      <c r="B69" s="277" t="s">
        <v>35</v>
      </c>
      <c r="C69" s="290" t="s">
        <v>2</v>
      </c>
      <c r="D69" s="274"/>
      <c r="E69" s="274">
        <v>23</v>
      </c>
      <c r="F69" s="275">
        <v>2</v>
      </c>
      <c r="G69" s="276">
        <f t="shared" si="10"/>
        <v>46</v>
      </c>
      <c r="H69" s="238"/>
      <c r="I69" s="401">
        <v>0</v>
      </c>
      <c r="J69" s="402">
        <v>0</v>
      </c>
      <c r="K69" s="403">
        <f t="shared" si="11"/>
        <v>0</v>
      </c>
      <c r="L69" s="401">
        <v>0</v>
      </c>
      <c r="M69" s="402">
        <v>0</v>
      </c>
      <c r="N69" s="403">
        <f t="shared" si="12"/>
        <v>0</v>
      </c>
    </row>
    <row r="70" spans="1:14" x14ac:dyDescent="0.25">
      <c r="A70" s="271" t="s">
        <v>92</v>
      </c>
      <c r="B70" s="277"/>
      <c r="C70" s="290" t="s">
        <v>6</v>
      </c>
      <c r="D70" s="274"/>
      <c r="E70" s="274">
        <v>15</v>
      </c>
      <c r="F70" s="275">
        <v>2</v>
      </c>
      <c r="G70" s="276">
        <f t="shared" si="10"/>
        <v>30</v>
      </c>
      <c r="H70" s="238"/>
      <c r="I70" s="401">
        <v>0</v>
      </c>
      <c r="J70" s="402">
        <v>0</v>
      </c>
      <c r="K70" s="403">
        <f t="shared" si="11"/>
        <v>0</v>
      </c>
      <c r="L70" s="401">
        <v>0</v>
      </c>
      <c r="M70" s="402">
        <v>0</v>
      </c>
      <c r="N70" s="403">
        <f t="shared" si="12"/>
        <v>0</v>
      </c>
    </row>
    <row r="71" spans="1:14" x14ac:dyDescent="0.25">
      <c r="A71" s="271" t="s">
        <v>93</v>
      </c>
      <c r="B71" s="277"/>
      <c r="C71" s="290" t="s">
        <v>6</v>
      </c>
      <c r="D71" s="274"/>
      <c r="E71" s="274">
        <v>20</v>
      </c>
      <c r="F71" s="275">
        <v>2</v>
      </c>
      <c r="G71" s="276">
        <f t="shared" si="10"/>
        <v>40</v>
      </c>
      <c r="H71" s="238"/>
      <c r="I71" s="401">
        <v>0</v>
      </c>
      <c r="J71" s="402">
        <v>0</v>
      </c>
      <c r="K71" s="403">
        <f t="shared" si="11"/>
        <v>0</v>
      </c>
      <c r="L71" s="401">
        <v>0</v>
      </c>
      <c r="M71" s="402">
        <v>0</v>
      </c>
      <c r="N71" s="403">
        <f t="shared" si="12"/>
        <v>0</v>
      </c>
    </row>
    <row r="72" spans="1:14" ht="21" x14ac:dyDescent="0.25">
      <c r="A72" s="271" t="s">
        <v>94</v>
      </c>
      <c r="B72" s="278" t="s">
        <v>39</v>
      </c>
      <c r="C72" s="276" t="s">
        <v>6</v>
      </c>
      <c r="D72" s="274"/>
      <c r="E72" s="279">
        <v>20</v>
      </c>
      <c r="F72" s="275">
        <v>1</v>
      </c>
      <c r="G72" s="276">
        <f t="shared" si="10"/>
        <v>20</v>
      </c>
      <c r="H72" s="238"/>
      <c r="I72" s="404">
        <v>0</v>
      </c>
      <c r="J72" s="402">
        <v>0</v>
      </c>
      <c r="K72" s="403">
        <f t="shared" si="11"/>
        <v>0</v>
      </c>
      <c r="L72" s="404">
        <v>0</v>
      </c>
      <c r="M72" s="402">
        <v>0</v>
      </c>
      <c r="N72" s="403">
        <f t="shared" si="12"/>
        <v>0</v>
      </c>
    </row>
    <row r="73" spans="1:14" ht="21" x14ac:dyDescent="0.25">
      <c r="A73" s="280" t="s">
        <v>95</v>
      </c>
      <c r="B73" s="281" t="s">
        <v>41</v>
      </c>
      <c r="C73" s="291" t="s">
        <v>6</v>
      </c>
      <c r="D73" s="283"/>
      <c r="E73" s="283"/>
      <c r="F73" s="284">
        <v>1</v>
      </c>
      <c r="G73" s="285">
        <f t="shared" si="10"/>
        <v>0</v>
      </c>
      <c r="H73" s="238"/>
      <c r="I73" s="405">
        <v>0</v>
      </c>
      <c r="J73" s="406">
        <v>0</v>
      </c>
      <c r="K73" s="407">
        <f t="shared" si="11"/>
        <v>0</v>
      </c>
      <c r="L73" s="405">
        <v>0</v>
      </c>
      <c r="M73" s="406">
        <v>0</v>
      </c>
      <c r="N73" s="407">
        <f t="shared" si="12"/>
        <v>0</v>
      </c>
    </row>
    <row r="74" spans="1:14" ht="30.75" customHeight="1" x14ac:dyDescent="0.25">
      <c r="A74" s="249" t="s">
        <v>96</v>
      </c>
      <c r="B74" s="250"/>
      <c r="C74" s="286"/>
      <c r="D74" s="287"/>
      <c r="E74" s="236"/>
      <c r="F74" s="252"/>
      <c r="G74" s="288"/>
      <c r="H74" s="238"/>
      <c r="I74" s="418"/>
      <c r="J74" s="410"/>
      <c r="K74" s="397"/>
      <c r="L74" s="418"/>
      <c r="M74" s="410"/>
      <c r="N74" s="397"/>
    </row>
    <row r="75" spans="1:14" x14ac:dyDescent="0.25">
      <c r="A75" s="254" t="s">
        <v>97</v>
      </c>
      <c r="B75" s="255"/>
      <c r="C75" s="256" t="s">
        <v>2</v>
      </c>
      <c r="D75" s="257" t="s">
        <v>21</v>
      </c>
      <c r="E75" s="257">
        <v>20</v>
      </c>
      <c r="F75" s="258">
        <v>14</v>
      </c>
      <c r="G75" s="259">
        <f t="shared" ref="G75:G86" si="13">E75*F75</f>
        <v>280</v>
      </c>
      <c r="H75" s="289"/>
      <c r="I75" s="398">
        <v>0</v>
      </c>
      <c r="J75" s="399">
        <v>0</v>
      </c>
      <c r="K75" s="400">
        <f t="shared" ref="K75:K86" si="14">I75*J75</f>
        <v>0</v>
      </c>
      <c r="L75" s="398">
        <v>0</v>
      </c>
      <c r="M75" s="399">
        <v>0</v>
      </c>
      <c r="N75" s="400">
        <f t="shared" ref="N75:N86" si="15">L75*M75</f>
        <v>0</v>
      </c>
    </row>
    <row r="76" spans="1:14" x14ac:dyDescent="0.25">
      <c r="A76" s="261" t="s">
        <v>98</v>
      </c>
      <c r="B76" s="262"/>
      <c r="C76" s="263" t="s">
        <v>2</v>
      </c>
      <c r="D76" s="264" t="s">
        <v>23</v>
      </c>
      <c r="E76" s="264">
        <v>15</v>
      </c>
      <c r="F76" s="265">
        <v>11</v>
      </c>
      <c r="G76" s="266">
        <f t="shared" si="13"/>
        <v>165</v>
      </c>
      <c r="H76" s="289"/>
      <c r="I76" s="401">
        <v>0</v>
      </c>
      <c r="J76" s="402">
        <v>0</v>
      </c>
      <c r="K76" s="403">
        <f t="shared" si="14"/>
        <v>0</v>
      </c>
      <c r="L76" s="401">
        <v>0</v>
      </c>
      <c r="M76" s="402">
        <v>0</v>
      </c>
      <c r="N76" s="403">
        <f t="shared" si="15"/>
        <v>0</v>
      </c>
    </row>
    <row r="77" spans="1:14" x14ac:dyDescent="0.25">
      <c r="A77" s="261" t="s">
        <v>99</v>
      </c>
      <c r="B77" s="262" t="s">
        <v>25</v>
      </c>
      <c r="C77" s="263" t="s">
        <v>2</v>
      </c>
      <c r="D77" s="264" t="s">
        <v>26</v>
      </c>
      <c r="E77" s="264">
        <v>25</v>
      </c>
      <c r="F77" s="265">
        <v>6</v>
      </c>
      <c r="G77" s="266">
        <f t="shared" si="13"/>
        <v>150</v>
      </c>
      <c r="H77" s="289"/>
      <c r="I77" s="401">
        <v>0</v>
      </c>
      <c r="J77" s="402">
        <v>0</v>
      </c>
      <c r="K77" s="403">
        <f t="shared" si="14"/>
        <v>0</v>
      </c>
      <c r="L77" s="401">
        <v>0</v>
      </c>
      <c r="M77" s="402">
        <v>0</v>
      </c>
      <c r="N77" s="403">
        <f t="shared" si="15"/>
        <v>0</v>
      </c>
    </row>
    <row r="78" spans="1:14" x14ac:dyDescent="0.25">
      <c r="A78" s="261" t="s">
        <v>100</v>
      </c>
      <c r="B78" s="262" t="s">
        <v>28</v>
      </c>
      <c r="C78" s="263" t="s">
        <v>2</v>
      </c>
      <c r="D78" s="264" t="s">
        <v>21</v>
      </c>
      <c r="E78" s="264">
        <v>20</v>
      </c>
      <c r="F78" s="265">
        <v>5</v>
      </c>
      <c r="G78" s="266">
        <f t="shared" si="13"/>
        <v>100</v>
      </c>
      <c r="H78" s="289"/>
      <c r="I78" s="401">
        <v>0</v>
      </c>
      <c r="J78" s="402">
        <v>0</v>
      </c>
      <c r="K78" s="403">
        <f t="shared" si="14"/>
        <v>0</v>
      </c>
      <c r="L78" s="401">
        <v>0</v>
      </c>
      <c r="M78" s="402">
        <v>0</v>
      </c>
      <c r="N78" s="403">
        <f t="shared" si="15"/>
        <v>0</v>
      </c>
    </row>
    <row r="79" spans="1:14" x14ac:dyDescent="0.25">
      <c r="A79" s="261" t="s">
        <v>101</v>
      </c>
      <c r="B79" s="262" t="s">
        <v>30</v>
      </c>
      <c r="C79" s="267" t="s">
        <v>6</v>
      </c>
      <c r="D79" s="264"/>
      <c r="E79" s="264">
        <v>5</v>
      </c>
      <c r="F79" s="265">
        <v>5</v>
      </c>
      <c r="G79" s="266">
        <f t="shared" si="13"/>
        <v>25</v>
      </c>
      <c r="H79" s="289"/>
      <c r="I79" s="401">
        <v>0</v>
      </c>
      <c r="J79" s="402">
        <v>0</v>
      </c>
      <c r="K79" s="403">
        <f t="shared" si="14"/>
        <v>0</v>
      </c>
      <c r="L79" s="401">
        <v>0</v>
      </c>
      <c r="M79" s="402">
        <v>0</v>
      </c>
      <c r="N79" s="403">
        <f t="shared" si="15"/>
        <v>0</v>
      </c>
    </row>
    <row r="80" spans="1:14" x14ac:dyDescent="0.25">
      <c r="A80" s="268" t="s">
        <v>102</v>
      </c>
      <c r="B80" s="262"/>
      <c r="C80" s="267" t="s">
        <v>2</v>
      </c>
      <c r="D80" s="264" t="s">
        <v>23</v>
      </c>
      <c r="E80" s="264">
        <v>15</v>
      </c>
      <c r="F80" s="269">
        <v>1</v>
      </c>
      <c r="G80" s="270">
        <f t="shared" si="13"/>
        <v>15</v>
      </c>
      <c r="H80" s="238"/>
      <c r="I80" s="401">
        <v>0</v>
      </c>
      <c r="J80" s="402">
        <v>0</v>
      </c>
      <c r="K80" s="403">
        <f t="shared" si="14"/>
        <v>0</v>
      </c>
      <c r="L80" s="401">
        <v>0</v>
      </c>
      <c r="M80" s="402">
        <v>0</v>
      </c>
      <c r="N80" s="403">
        <f t="shared" si="15"/>
        <v>0</v>
      </c>
    </row>
    <row r="81" spans="1:14" ht="31.2" x14ac:dyDescent="0.25">
      <c r="A81" s="261" t="s">
        <v>103</v>
      </c>
      <c r="B81" s="262" t="s">
        <v>104</v>
      </c>
      <c r="C81" s="263" t="s">
        <v>4</v>
      </c>
      <c r="D81" s="264"/>
      <c r="E81" s="264">
        <v>25</v>
      </c>
      <c r="F81" s="265">
        <v>1</v>
      </c>
      <c r="G81" s="266">
        <f t="shared" si="13"/>
        <v>25</v>
      </c>
      <c r="H81" s="238"/>
      <c r="I81" s="401">
        <v>0</v>
      </c>
      <c r="J81" s="402">
        <v>0</v>
      </c>
      <c r="K81" s="403">
        <f t="shared" si="14"/>
        <v>0</v>
      </c>
      <c r="L81" s="401">
        <v>0</v>
      </c>
      <c r="M81" s="402">
        <v>0</v>
      </c>
      <c r="N81" s="403">
        <f t="shared" si="15"/>
        <v>0</v>
      </c>
    </row>
    <row r="82" spans="1:14" x14ac:dyDescent="0.25">
      <c r="A82" s="271" t="s">
        <v>105</v>
      </c>
      <c r="B82" s="277"/>
      <c r="C82" s="290" t="s">
        <v>2</v>
      </c>
      <c r="D82" s="274"/>
      <c r="E82" s="274">
        <v>25</v>
      </c>
      <c r="F82" s="275">
        <v>1</v>
      </c>
      <c r="G82" s="276">
        <f t="shared" si="13"/>
        <v>25</v>
      </c>
      <c r="H82" s="238"/>
      <c r="I82" s="401">
        <v>0</v>
      </c>
      <c r="J82" s="402">
        <v>0</v>
      </c>
      <c r="K82" s="403">
        <f t="shared" si="14"/>
        <v>0</v>
      </c>
      <c r="L82" s="401">
        <v>0</v>
      </c>
      <c r="M82" s="402">
        <v>0</v>
      </c>
      <c r="N82" s="403">
        <f t="shared" si="15"/>
        <v>0</v>
      </c>
    </row>
    <row r="83" spans="1:14" x14ac:dyDescent="0.25">
      <c r="A83" s="271" t="s">
        <v>106</v>
      </c>
      <c r="B83" s="277"/>
      <c r="C83" s="290" t="s">
        <v>6</v>
      </c>
      <c r="D83" s="274"/>
      <c r="E83" s="274">
        <v>10</v>
      </c>
      <c r="F83" s="275">
        <v>1</v>
      </c>
      <c r="G83" s="276">
        <f t="shared" si="13"/>
        <v>10</v>
      </c>
      <c r="H83" s="238"/>
      <c r="I83" s="401">
        <v>0</v>
      </c>
      <c r="J83" s="402">
        <v>0</v>
      </c>
      <c r="K83" s="403">
        <f t="shared" si="14"/>
        <v>0</v>
      </c>
      <c r="L83" s="401">
        <v>0</v>
      </c>
      <c r="M83" s="402">
        <v>0</v>
      </c>
      <c r="N83" s="403">
        <f t="shared" si="15"/>
        <v>0</v>
      </c>
    </row>
    <row r="84" spans="1:14" x14ac:dyDescent="0.25">
      <c r="A84" s="271" t="s">
        <v>107</v>
      </c>
      <c r="B84" s="277"/>
      <c r="C84" s="290" t="s">
        <v>6</v>
      </c>
      <c r="D84" s="274"/>
      <c r="E84" s="274">
        <v>20</v>
      </c>
      <c r="F84" s="275">
        <v>1</v>
      </c>
      <c r="G84" s="276">
        <f t="shared" si="13"/>
        <v>20</v>
      </c>
      <c r="H84" s="238"/>
      <c r="I84" s="401">
        <v>0</v>
      </c>
      <c r="J84" s="402">
        <v>0</v>
      </c>
      <c r="K84" s="403">
        <f t="shared" si="14"/>
        <v>0</v>
      </c>
      <c r="L84" s="401">
        <v>0</v>
      </c>
      <c r="M84" s="402">
        <v>0</v>
      </c>
      <c r="N84" s="403">
        <f t="shared" si="15"/>
        <v>0</v>
      </c>
    </row>
    <row r="85" spans="1:14" ht="21" x14ac:dyDescent="0.25">
      <c r="A85" s="271" t="s">
        <v>108</v>
      </c>
      <c r="B85" s="278" t="s">
        <v>39</v>
      </c>
      <c r="C85" s="276" t="s">
        <v>6</v>
      </c>
      <c r="D85" s="274"/>
      <c r="E85" s="279">
        <v>20</v>
      </c>
      <c r="F85" s="275">
        <v>1</v>
      </c>
      <c r="G85" s="276">
        <f t="shared" si="13"/>
        <v>20</v>
      </c>
      <c r="H85" s="238"/>
      <c r="I85" s="401">
        <v>0</v>
      </c>
      <c r="J85" s="402">
        <v>0</v>
      </c>
      <c r="K85" s="403">
        <f t="shared" si="14"/>
        <v>0</v>
      </c>
      <c r="L85" s="401">
        <v>0</v>
      </c>
      <c r="M85" s="402">
        <v>0</v>
      </c>
      <c r="N85" s="403">
        <f t="shared" si="15"/>
        <v>0</v>
      </c>
    </row>
    <row r="86" spans="1:14" ht="21" x14ac:dyDescent="0.25">
      <c r="A86" s="280" t="s">
        <v>109</v>
      </c>
      <c r="B86" s="281" t="s">
        <v>41</v>
      </c>
      <c r="C86" s="291" t="s">
        <v>6</v>
      </c>
      <c r="D86" s="283"/>
      <c r="E86" s="283">
        <v>6</v>
      </c>
      <c r="F86" s="284">
        <v>1</v>
      </c>
      <c r="G86" s="285">
        <f t="shared" si="13"/>
        <v>6</v>
      </c>
      <c r="H86" s="238"/>
      <c r="I86" s="401">
        <v>0</v>
      </c>
      <c r="J86" s="406">
        <v>0</v>
      </c>
      <c r="K86" s="407">
        <f t="shared" si="14"/>
        <v>0</v>
      </c>
      <c r="L86" s="401">
        <v>0</v>
      </c>
      <c r="M86" s="406">
        <v>0</v>
      </c>
      <c r="N86" s="407">
        <f t="shared" si="15"/>
        <v>0</v>
      </c>
    </row>
    <row r="87" spans="1:14" ht="40.5" customHeight="1" x14ac:dyDescent="0.25">
      <c r="A87" s="249" t="s">
        <v>110</v>
      </c>
      <c r="B87" s="246"/>
      <c r="C87" s="286"/>
      <c r="D87" s="287"/>
      <c r="E87" s="236"/>
      <c r="F87" s="252"/>
      <c r="G87" s="288"/>
      <c r="H87" s="238"/>
      <c r="I87" s="418"/>
      <c r="J87" s="410"/>
      <c r="K87" s="397"/>
      <c r="L87" s="418"/>
      <c r="M87" s="410"/>
      <c r="N87" s="397"/>
    </row>
    <row r="88" spans="1:14" x14ac:dyDescent="0.25">
      <c r="A88" s="254" t="s">
        <v>111</v>
      </c>
      <c r="B88" s="255"/>
      <c r="C88" s="256" t="s">
        <v>2</v>
      </c>
      <c r="D88" s="257" t="s">
        <v>21</v>
      </c>
      <c r="E88" s="257">
        <v>20</v>
      </c>
      <c r="F88" s="258">
        <v>6</v>
      </c>
      <c r="G88" s="259">
        <f t="shared" ref="G88:G99" si="16">E88*F88</f>
        <v>120</v>
      </c>
      <c r="H88" s="238"/>
      <c r="I88" s="398">
        <v>0</v>
      </c>
      <c r="J88" s="399">
        <v>0</v>
      </c>
      <c r="K88" s="400">
        <f t="shared" ref="K88:K99" si="17">I88*J88</f>
        <v>0</v>
      </c>
      <c r="L88" s="398">
        <v>0</v>
      </c>
      <c r="M88" s="399">
        <v>0</v>
      </c>
      <c r="N88" s="400">
        <f t="shared" ref="N88:N99" si="18">L88*M88</f>
        <v>0</v>
      </c>
    </row>
    <row r="89" spans="1:14" x14ac:dyDescent="0.25">
      <c r="A89" s="261" t="s">
        <v>112</v>
      </c>
      <c r="B89" s="262"/>
      <c r="C89" s="263" t="s">
        <v>2</v>
      </c>
      <c r="D89" s="264" t="s">
        <v>23</v>
      </c>
      <c r="E89" s="264">
        <v>15</v>
      </c>
      <c r="F89" s="265">
        <v>8</v>
      </c>
      <c r="G89" s="266">
        <f t="shared" si="16"/>
        <v>120</v>
      </c>
      <c r="H89" s="289"/>
      <c r="I89" s="401">
        <v>0</v>
      </c>
      <c r="J89" s="402">
        <v>0</v>
      </c>
      <c r="K89" s="403">
        <f t="shared" si="17"/>
        <v>0</v>
      </c>
      <c r="L89" s="401">
        <v>0</v>
      </c>
      <c r="M89" s="402">
        <v>0</v>
      </c>
      <c r="N89" s="403">
        <f t="shared" si="18"/>
        <v>0</v>
      </c>
    </row>
    <row r="90" spans="1:14" x14ac:dyDescent="0.25">
      <c r="A90" s="261" t="s">
        <v>113</v>
      </c>
      <c r="B90" s="262" t="s">
        <v>25</v>
      </c>
      <c r="C90" s="263" t="s">
        <v>2</v>
      </c>
      <c r="D90" s="264" t="s">
        <v>26</v>
      </c>
      <c r="E90" s="264">
        <v>25</v>
      </c>
      <c r="F90" s="265">
        <v>1</v>
      </c>
      <c r="G90" s="266">
        <f t="shared" si="16"/>
        <v>25</v>
      </c>
      <c r="H90" s="289"/>
      <c r="I90" s="401">
        <v>0</v>
      </c>
      <c r="J90" s="402">
        <v>0</v>
      </c>
      <c r="K90" s="403">
        <f t="shared" si="17"/>
        <v>0</v>
      </c>
      <c r="L90" s="401">
        <v>0</v>
      </c>
      <c r="M90" s="402">
        <v>0</v>
      </c>
      <c r="N90" s="403">
        <f t="shared" si="18"/>
        <v>0</v>
      </c>
    </row>
    <row r="91" spans="1:14" x14ac:dyDescent="0.25">
      <c r="A91" s="261" t="s">
        <v>114</v>
      </c>
      <c r="B91" s="262" t="s">
        <v>28</v>
      </c>
      <c r="C91" s="263" t="s">
        <v>2</v>
      </c>
      <c r="D91" s="264" t="s">
        <v>21</v>
      </c>
      <c r="E91" s="264">
        <v>20</v>
      </c>
      <c r="F91" s="265">
        <v>8</v>
      </c>
      <c r="G91" s="266">
        <f t="shared" si="16"/>
        <v>160</v>
      </c>
      <c r="H91" s="289"/>
      <c r="I91" s="401">
        <v>0</v>
      </c>
      <c r="J91" s="402">
        <v>0</v>
      </c>
      <c r="K91" s="403">
        <f t="shared" si="17"/>
        <v>0</v>
      </c>
      <c r="L91" s="401">
        <v>0</v>
      </c>
      <c r="M91" s="402">
        <v>0</v>
      </c>
      <c r="N91" s="403">
        <f t="shared" si="18"/>
        <v>0</v>
      </c>
    </row>
    <row r="92" spans="1:14" x14ac:dyDescent="0.25">
      <c r="A92" s="261" t="s">
        <v>115</v>
      </c>
      <c r="B92" s="262" t="s">
        <v>30</v>
      </c>
      <c r="C92" s="263" t="s">
        <v>6</v>
      </c>
      <c r="D92" s="264"/>
      <c r="E92" s="264">
        <v>5</v>
      </c>
      <c r="F92" s="265">
        <v>8</v>
      </c>
      <c r="G92" s="266">
        <f t="shared" si="16"/>
        <v>40</v>
      </c>
      <c r="H92" s="289"/>
      <c r="I92" s="401">
        <v>0</v>
      </c>
      <c r="J92" s="402">
        <v>0</v>
      </c>
      <c r="K92" s="403">
        <f t="shared" si="17"/>
        <v>0</v>
      </c>
      <c r="L92" s="401">
        <v>0</v>
      </c>
      <c r="M92" s="402">
        <v>0</v>
      </c>
      <c r="N92" s="403">
        <f t="shared" si="18"/>
        <v>0</v>
      </c>
    </row>
    <row r="93" spans="1:14" x14ac:dyDescent="0.25">
      <c r="A93" s="268" t="s">
        <v>116</v>
      </c>
      <c r="B93" s="262"/>
      <c r="C93" s="267" t="s">
        <v>2</v>
      </c>
      <c r="D93" s="264" t="s">
        <v>23</v>
      </c>
      <c r="E93" s="264">
        <v>15</v>
      </c>
      <c r="F93" s="269">
        <v>1</v>
      </c>
      <c r="G93" s="270">
        <f t="shared" si="16"/>
        <v>15</v>
      </c>
      <c r="H93" s="289"/>
      <c r="I93" s="401">
        <v>0</v>
      </c>
      <c r="J93" s="402">
        <v>0</v>
      </c>
      <c r="K93" s="403">
        <f t="shared" si="17"/>
        <v>0</v>
      </c>
      <c r="L93" s="401">
        <v>0</v>
      </c>
      <c r="M93" s="402">
        <v>0</v>
      </c>
      <c r="N93" s="403">
        <f t="shared" si="18"/>
        <v>0</v>
      </c>
    </row>
    <row r="94" spans="1:14" x14ac:dyDescent="0.25">
      <c r="A94" s="271" t="s">
        <v>117</v>
      </c>
      <c r="B94" s="277"/>
      <c r="C94" s="273" t="s">
        <v>2</v>
      </c>
      <c r="D94" s="274"/>
      <c r="E94" s="274">
        <v>15</v>
      </c>
      <c r="F94" s="275">
        <v>1</v>
      </c>
      <c r="G94" s="276">
        <f t="shared" si="16"/>
        <v>15</v>
      </c>
      <c r="H94" s="289"/>
      <c r="I94" s="401">
        <v>0</v>
      </c>
      <c r="J94" s="402">
        <v>0</v>
      </c>
      <c r="K94" s="403">
        <f t="shared" si="17"/>
        <v>0</v>
      </c>
      <c r="L94" s="401">
        <v>0</v>
      </c>
      <c r="M94" s="402">
        <v>0</v>
      </c>
      <c r="N94" s="403">
        <f t="shared" si="18"/>
        <v>0</v>
      </c>
    </row>
    <row r="95" spans="1:14" x14ac:dyDescent="0.25">
      <c r="A95" s="271" t="s">
        <v>118</v>
      </c>
      <c r="B95" s="277"/>
      <c r="C95" s="290" t="s">
        <v>6</v>
      </c>
      <c r="D95" s="274"/>
      <c r="E95" s="274"/>
      <c r="F95" s="275">
        <v>1</v>
      </c>
      <c r="G95" s="276">
        <f t="shared" si="16"/>
        <v>0</v>
      </c>
      <c r="H95" s="238"/>
      <c r="I95" s="401">
        <v>0</v>
      </c>
      <c r="J95" s="402">
        <v>0</v>
      </c>
      <c r="K95" s="403">
        <f t="shared" si="17"/>
        <v>0</v>
      </c>
      <c r="L95" s="401">
        <v>0</v>
      </c>
      <c r="M95" s="402">
        <v>0</v>
      </c>
      <c r="N95" s="403">
        <f t="shared" si="18"/>
        <v>0</v>
      </c>
    </row>
    <row r="96" spans="1:14" x14ac:dyDescent="0.25">
      <c r="A96" s="271" t="s">
        <v>119</v>
      </c>
      <c r="B96" s="277"/>
      <c r="C96" s="290" t="s">
        <v>6</v>
      </c>
      <c r="D96" s="274"/>
      <c r="E96" s="274">
        <v>20</v>
      </c>
      <c r="F96" s="275">
        <v>1</v>
      </c>
      <c r="G96" s="276">
        <f t="shared" si="16"/>
        <v>20</v>
      </c>
      <c r="H96" s="238"/>
      <c r="I96" s="401">
        <v>0</v>
      </c>
      <c r="J96" s="402">
        <v>0</v>
      </c>
      <c r="K96" s="403">
        <f t="shared" si="17"/>
        <v>0</v>
      </c>
      <c r="L96" s="401">
        <v>0</v>
      </c>
      <c r="M96" s="402">
        <v>0</v>
      </c>
      <c r="N96" s="403">
        <f t="shared" si="18"/>
        <v>0</v>
      </c>
    </row>
    <row r="97" spans="1:14" ht="21" x14ac:dyDescent="0.25">
      <c r="A97" s="271" t="s">
        <v>120</v>
      </c>
      <c r="B97" s="278" t="s">
        <v>39</v>
      </c>
      <c r="C97" s="276" t="s">
        <v>6</v>
      </c>
      <c r="D97" s="274"/>
      <c r="E97" s="279">
        <v>20</v>
      </c>
      <c r="F97" s="275">
        <v>1</v>
      </c>
      <c r="G97" s="276">
        <f t="shared" si="16"/>
        <v>20</v>
      </c>
      <c r="H97" s="238"/>
      <c r="I97" s="404">
        <v>0</v>
      </c>
      <c r="J97" s="402">
        <v>0</v>
      </c>
      <c r="K97" s="403">
        <f t="shared" si="17"/>
        <v>0</v>
      </c>
      <c r="L97" s="404">
        <v>0</v>
      </c>
      <c r="M97" s="402">
        <v>0</v>
      </c>
      <c r="N97" s="403">
        <f t="shared" si="18"/>
        <v>0</v>
      </c>
    </row>
    <row r="98" spans="1:14" ht="21" x14ac:dyDescent="0.25">
      <c r="A98" s="280" t="s">
        <v>121</v>
      </c>
      <c r="B98" s="281" t="s">
        <v>41</v>
      </c>
      <c r="C98" s="291" t="s">
        <v>6</v>
      </c>
      <c r="D98" s="283"/>
      <c r="E98" s="283"/>
      <c r="F98" s="284">
        <v>1</v>
      </c>
      <c r="G98" s="285">
        <f t="shared" si="16"/>
        <v>0</v>
      </c>
      <c r="H98" s="238"/>
      <c r="I98" s="405">
        <v>0</v>
      </c>
      <c r="J98" s="406">
        <v>0</v>
      </c>
      <c r="K98" s="407">
        <f t="shared" si="17"/>
        <v>0</v>
      </c>
      <c r="L98" s="405">
        <v>0</v>
      </c>
      <c r="M98" s="406">
        <v>0</v>
      </c>
      <c r="N98" s="407">
        <f t="shared" si="18"/>
        <v>0</v>
      </c>
    </row>
    <row r="99" spans="1:14" ht="40.65" customHeight="1" x14ac:dyDescent="0.25">
      <c r="A99" s="292" t="s">
        <v>122</v>
      </c>
      <c r="B99" s="293" t="s">
        <v>123</v>
      </c>
      <c r="C99" s="267" t="s">
        <v>2</v>
      </c>
      <c r="D99" s="294"/>
      <c r="E99" s="294">
        <v>190</v>
      </c>
      <c r="F99" s="295">
        <v>1</v>
      </c>
      <c r="G99" s="296">
        <f t="shared" si="16"/>
        <v>190</v>
      </c>
      <c r="H99" s="238"/>
      <c r="I99" s="415">
        <v>0</v>
      </c>
      <c r="J99" s="416">
        <v>0</v>
      </c>
      <c r="K99" s="417">
        <f t="shared" si="17"/>
        <v>0</v>
      </c>
      <c r="L99" s="415">
        <v>0</v>
      </c>
      <c r="M99" s="416">
        <v>0</v>
      </c>
      <c r="N99" s="417">
        <f t="shared" si="18"/>
        <v>0</v>
      </c>
    </row>
    <row r="100" spans="1:14" ht="28.5" customHeight="1" x14ac:dyDescent="0.3">
      <c r="A100" s="297" t="s">
        <v>124</v>
      </c>
      <c r="B100" s="246"/>
      <c r="C100" s="286"/>
      <c r="D100" s="287"/>
      <c r="E100" s="236"/>
      <c r="F100" s="252"/>
      <c r="G100" s="248"/>
      <c r="H100" s="238"/>
      <c r="I100" s="418"/>
      <c r="J100" s="410"/>
      <c r="K100" s="396"/>
      <c r="L100" s="418"/>
      <c r="M100" s="410"/>
      <c r="N100" s="396"/>
    </row>
    <row r="101" spans="1:14" ht="19.95" customHeight="1" x14ac:dyDescent="0.25">
      <c r="A101" s="298" t="s">
        <v>125</v>
      </c>
      <c r="B101" s="246"/>
      <c r="C101" s="286"/>
      <c r="D101" s="287"/>
      <c r="E101" s="236"/>
      <c r="F101" s="252"/>
      <c r="G101" s="288"/>
      <c r="H101" s="238"/>
      <c r="I101" s="418"/>
      <c r="J101" s="410"/>
      <c r="K101" s="397"/>
      <c r="L101" s="418"/>
      <c r="M101" s="410"/>
      <c r="N101" s="397"/>
    </row>
    <row r="102" spans="1:14" x14ac:dyDescent="0.25">
      <c r="A102" s="254" t="s">
        <v>126</v>
      </c>
      <c r="B102" s="255"/>
      <c r="C102" s="256" t="s">
        <v>2</v>
      </c>
      <c r="D102" s="257" t="s">
        <v>127</v>
      </c>
      <c r="E102" s="257">
        <v>30</v>
      </c>
      <c r="F102" s="258">
        <v>1</v>
      </c>
      <c r="G102" s="259">
        <f t="shared" ref="G102:G110" si="19">E102*F102</f>
        <v>30</v>
      </c>
      <c r="H102" s="238"/>
      <c r="I102" s="398">
        <v>0</v>
      </c>
      <c r="J102" s="399">
        <v>0</v>
      </c>
      <c r="K102" s="400">
        <f t="shared" ref="K102:K110" si="20">I102*J102</f>
        <v>0</v>
      </c>
      <c r="L102" s="398">
        <v>0</v>
      </c>
      <c r="M102" s="399">
        <v>0</v>
      </c>
      <c r="N102" s="400">
        <f t="shared" ref="N102:N110" si="21">L102*M102</f>
        <v>0</v>
      </c>
    </row>
    <row r="103" spans="1:14" x14ac:dyDescent="0.25">
      <c r="A103" s="261" t="s">
        <v>128</v>
      </c>
      <c r="B103" s="262"/>
      <c r="C103" s="263" t="s">
        <v>2</v>
      </c>
      <c r="D103" s="264" t="s">
        <v>26</v>
      </c>
      <c r="E103" s="264">
        <v>25</v>
      </c>
      <c r="F103" s="265">
        <v>3</v>
      </c>
      <c r="G103" s="266">
        <f t="shared" si="19"/>
        <v>75</v>
      </c>
      <c r="H103" s="238"/>
      <c r="I103" s="401">
        <v>0</v>
      </c>
      <c r="J103" s="402">
        <v>0</v>
      </c>
      <c r="K103" s="403">
        <f t="shared" si="20"/>
        <v>0</v>
      </c>
      <c r="L103" s="401">
        <v>0</v>
      </c>
      <c r="M103" s="402">
        <v>0</v>
      </c>
      <c r="N103" s="403">
        <f t="shared" si="21"/>
        <v>0</v>
      </c>
    </row>
    <row r="104" spans="1:14" x14ac:dyDescent="0.25">
      <c r="A104" s="268" t="s">
        <v>129</v>
      </c>
      <c r="B104" s="262"/>
      <c r="C104" s="267" t="s">
        <v>2</v>
      </c>
      <c r="D104" s="264" t="s">
        <v>23</v>
      </c>
      <c r="E104" s="264">
        <v>15</v>
      </c>
      <c r="F104" s="269">
        <v>1</v>
      </c>
      <c r="G104" s="270">
        <f t="shared" si="19"/>
        <v>15</v>
      </c>
      <c r="H104" s="238"/>
      <c r="I104" s="401">
        <v>0</v>
      </c>
      <c r="J104" s="402">
        <v>0</v>
      </c>
      <c r="K104" s="403">
        <f t="shared" si="20"/>
        <v>0</v>
      </c>
      <c r="L104" s="401">
        <v>0</v>
      </c>
      <c r="M104" s="402">
        <v>0</v>
      </c>
      <c r="N104" s="403">
        <f t="shared" si="21"/>
        <v>0</v>
      </c>
    </row>
    <row r="105" spans="1:14" x14ac:dyDescent="0.25">
      <c r="A105" s="261" t="s">
        <v>130</v>
      </c>
      <c r="B105" s="262"/>
      <c r="C105" s="263" t="s">
        <v>2</v>
      </c>
      <c r="D105" s="264" t="s">
        <v>26</v>
      </c>
      <c r="E105" s="264">
        <v>25</v>
      </c>
      <c r="F105" s="265">
        <v>1</v>
      </c>
      <c r="G105" s="266">
        <f t="shared" si="19"/>
        <v>25</v>
      </c>
      <c r="H105" s="238"/>
      <c r="I105" s="401">
        <v>0</v>
      </c>
      <c r="J105" s="402">
        <v>0</v>
      </c>
      <c r="K105" s="403">
        <f t="shared" si="20"/>
        <v>0</v>
      </c>
      <c r="L105" s="401">
        <v>0</v>
      </c>
      <c r="M105" s="402">
        <v>0</v>
      </c>
      <c r="N105" s="403">
        <f t="shared" si="21"/>
        <v>0</v>
      </c>
    </row>
    <row r="106" spans="1:14" x14ac:dyDescent="0.25">
      <c r="A106" s="261" t="s">
        <v>131</v>
      </c>
      <c r="B106" s="262"/>
      <c r="C106" s="263" t="s">
        <v>2</v>
      </c>
      <c r="D106" s="264" t="s">
        <v>23</v>
      </c>
      <c r="E106" s="264">
        <v>15</v>
      </c>
      <c r="F106" s="265">
        <v>3</v>
      </c>
      <c r="G106" s="266">
        <f t="shared" si="19"/>
        <v>45</v>
      </c>
      <c r="H106" s="238"/>
      <c r="I106" s="401">
        <v>0</v>
      </c>
      <c r="J106" s="402">
        <v>0</v>
      </c>
      <c r="K106" s="403">
        <f t="shared" si="20"/>
        <v>0</v>
      </c>
      <c r="L106" s="401">
        <v>0</v>
      </c>
      <c r="M106" s="402">
        <v>0</v>
      </c>
      <c r="N106" s="403">
        <f t="shared" si="21"/>
        <v>0</v>
      </c>
    </row>
    <row r="107" spans="1:14" x14ac:dyDescent="0.25">
      <c r="A107" s="261" t="s">
        <v>132</v>
      </c>
      <c r="B107" s="262"/>
      <c r="C107" s="263" t="s">
        <v>2</v>
      </c>
      <c r="D107" s="264" t="s">
        <v>21</v>
      </c>
      <c r="E107" s="264">
        <v>20</v>
      </c>
      <c r="F107" s="265">
        <v>2</v>
      </c>
      <c r="G107" s="266">
        <f t="shared" si="19"/>
        <v>40</v>
      </c>
      <c r="H107" s="238"/>
      <c r="I107" s="401">
        <v>0</v>
      </c>
      <c r="J107" s="402">
        <v>0</v>
      </c>
      <c r="K107" s="403">
        <f t="shared" si="20"/>
        <v>0</v>
      </c>
      <c r="L107" s="401">
        <v>0</v>
      </c>
      <c r="M107" s="402">
        <v>0</v>
      </c>
      <c r="N107" s="403">
        <f t="shared" si="21"/>
        <v>0</v>
      </c>
    </row>
    <row r="108" spans="1:14" x14ac:dyDescent="0.25">
      <c r="A108" s="271" t="s">
        <v>133</v>
      </c>
      <c r="B108" s="277"/>
      <c r="C108" s="273" t="s">
        <v>6</v>
      </c>
      <c r="D108" s="274"/>
      <c r="E108" s="274">
        <v>37</v>
      </c>
      <c r="F108" s="275">
        <v>1</v>
      </c>
      <c r="G108" s="276">
        <f t="shared" si="19"/>
        <v>37</v>
      </c>
      <c r="H108" s="238"/>
      <c r="I108" s="401">
        <v>0</v>
      </c>
      <c r="J108" s="402">
        <v>0</v>
      </c>
      <c r="K108" s="403">
        <f t="shared" si="20"/>
        <v>0</v>
      </c>
      <c r="L108" s="401">
        <v>0</v>
      </c>
      <c r="M108" s="402">
        <v>0</v>
      </c>
      <c r="N108" s="403">
        <f t="shared" si="21"/>
        <v>0</v>
      </c>
    </row>
    <row r="109" spans="1:14" x14ac:dyDescent="0.25">
      <c r="A109" s="271" t="s">
        <v>134</v>
      </c>
      <c r="B109" s="277"/>
      <c r="C109" s="290" t="s">
        <v>6</v>
      </c>
      <c r="D109" s="274"/>
      <c r="E109" s="274">
        <v>20</v>
      </c>
      <c r="F109" s="275">
        <v>1</v>
      </c>
      <c r="G109" s="276">
        <f t="shared" si="19"/>
        <v>20</v>
      </c>
      <c r="H109" s="238"/>
      <c r="I109" s="401">
        <v>0</v>
      </c>
      <c r="J109" s="402">
        <v>0</v>
      </c>
      <c r="K109" s="403">
        <f t="shared" si="20"/>
        <v>0</v>
      </c>
      <c r="L109" s="401">
        <v>0</v>
      </c>
      <c r="M109" s="402">
        <v>0</v>
      </c>
      <c r="N109" s="403">
        <f t="shared" si="21"/>
        <v>0</v>
      </c>
    </row>
    <row r="110" spans="1:14" ht="31.2" x14ac:dyDescent="0.25">
      <c r="A110" s="280" t="s">
        <v>135</v>
      </c>
      <c r="B110" s="278" t="s">
        <v>136</v>
      </c>
      <c r="C110" s="276" t="s">
        <v>6</v>
      </c>
      <c r="D110" s="274"/>
      <c r="E110" s="279">
        <v>20</v>
      </c>
      <c r="F110" s="275">
        <v>1</v>
      </c>
      <c r="G110" s="276">
        <f t="shared" si="19"/>
        <v>20</v>
      </c>
      <c r="H110" s="238"/>
      <c r="I110" s="404">
        <v>0</v>
      </c>
      <c r="J110" s="402">
        <v>0</v>
      </c>
      <c r="K110" s="403">
        <f t="shared" si="20"/>
        <v>0</v>
      </c>
      <c r="L110" s="404">
        <v>0</v>
      </c>
      <c r="M110" s="402">
        <v>0</v>
      </c>
      <c r="N110" s="403">
        <f t="shared" si="21"/>
        <v>0</v>
      </c>
    </row>
    <row r="111" spans="1:14" ht="19.95" customHeight="1" x14ac:dyDescent="0.25">
      <c r="A111" s="298" t="s">
        <v>137</v>
      </c>
      <c r="B111" s="299" t="s">
        <v>138</v>
      </c>
      <c r="C111" s="286"/>
      <c r="D111" s="287"/>
      <c r="E111" s="236"/>
      <c r="F111" s="252"/>
      <c r="G111" s="248"/>
      <c r="H111" s="238"/>
      <c r="I111" s="418"/>
      <c r="J111" s="410"/>
      <c r="K111" s="396"/>
      <c r="L111" s="418"/>
      <c r="M111" s="410"/>
      <c r="N111" s="396"/>
    </row>
    <row r="112" spans="1:14" x14ac:dyDescent="0.25">
      <c r="A112" s="300" t="s">
        <v>139</v>
      </c>
      <c r="B112" s="299" t="s">
        <v>140</v>
      </c>
      <c r="C112" s="301" t="s">
        <v>4</v>
      </c>
      <c r="D112" s="300"/>
      <c r="E112" s="257">
        <v>20</v>
      </c>
      <c r="F112" s="302">
        <v>1</v>
      </c>
      <c r="G112" s="303">
        <f t="shared" ref="G112:G119" si="22">E112*F112</f>
        <v>20</v>
      </c>
      <c r="H112" s="238"/>
      <c r="I112" s="398">
        <v>0</v>
      </c>
      <c r="J112" s="399">
        <v>0</v>
      </c>
      <c r="K112" s="400">
        <f t="shared" ref="K112:K119" si="23">I112*J112</f>
        <v>0</v>
      </c>
      <c r="L112" s="398">
        <v>0</v>
      </c>
      <c r="M112" s="399">
        <v>0</v>
      </c>
      <c r="N112" s="400">
        <f t="shared" ref="N112:N119" si="24">L112*M112</f>
        <v>0</v>
      </c>
    </row>
    <row r="113" spans="1:14" s="482" customFormat="1" x14ac:dyDescent="0.25">
      <c r="A113" s="496" t="s">
        <v>141</v>
      </c>
      <c r="B113" s="497"/>
      <c r="C113" s="498" t="s">
        <v>2</v>
      </c>
      <c r="D113" s="499"/>
      <c r="E113" s="500">
        <v>25</v>
      </c>
      <c r="F113" s="501">
        <v>2</v>
      </c>
      <c r="G113" s="502">
        <f t="shared" si="22"/>
        <v>50</v>
      </c>
      <c r="H113" s="478"/>
      <c r="I113" s="479">
        <v>0</v>
      </c>
      <c r="J113" s="486">
        <v>0</v>
      </c>
      <c r="K113" s="481">
        <f t="shared" si="23"/>
        <v>0</v>
      </c>
      <c r="L113" s="479">
        <v>0</v>
      </c>
      <c r="M113" s="486">
        <v>0</v>
      </c>
      <c r="N113" s="481">
        <f t="shared" si="24"/>
        <v>0</v>
      </c>
    </row>
    <row r="114" spans="1:14" s="482" customFormat="1" x14ac:dyDescent="0.25">
      <c r="A114" s="496" t="s">
        <v>142</v>
      </c>
      <c r="B114" s="499"/>
      <c r="C114" s="498" t="s">
        <v>2</v>
      </c>
      <c r="D114" s="499"/>
      <c r="E114" s="500">
        <v>25</v>
      </c>
      <c r="F114" s="501">
        <v>2</v>
      </c>
      <c r="G114" s="502">
        <f t="shared" si="22"/>
        <v>50</v>
      </c>
      <c r="H114" s="478"/>
      <c r="I114" s="479">
        <v>0</v>
      </c>
      <c r="J114" s="486">
        <v>0</v>
      </c>
      <c r="K114" s="481">
        <f t="shared" si="23"/>
        <v>0</v>
      </c>
      <c r="L114" s="479">
        <v>0</v>
      </c>
      <c r="M114" s="486">
        <v>0</v>
      </c>
      <c r="N114" s="481">
        <f t="shared" si="24"/>
        <v>0</v>
      </c>
    </row>
    <row r="115" spans="1:14" x14ac:dyDescent="0.25">
      <c r="A115" s="304" t="s">
        <v>143</v>
      </c>
      <c r="B115" s="306"/>
      <c r="C115" s="305" t="s">
        <v>2</v>
      </c>
      <c r="D115" s="306"/>
      <c r="E115" s="264">
        <v>25</v>
      </c>
      <c r="F115" s="265">
        <v>1</v>
      </c>
      <c r="G115" s="266">
        <f t="shared" si="22"/>
        <v>25</v>
      </c>
      <c r="H115" s="238"/>
      <c r="I115" s="401">
        <v>0</v>
      </c>
      <c r="J115" s="402">
        <v>0</v>
      </c>
      <c r="K115" s="403">
        <f t="shared" si="23"/>
        <v>0</v>
      </c>
      <c r="L115" s="401">
        <v>0</v>
      </c>
      <c r="M115" s="402">
        <v>0</v>
      </c>
      <c r="N115" s="403">
        <f t="shared" si="24"/>
        <v>0</v>
      </c>
    </row>
    <row r="116" spans="1:14" x14ac:dyDescent="0.25">
      <c r="A116" s="304" t="s">
        <v>144</v>
      </c>
      <c r="B116" s="262" t="s">
        <v>145</v>
      </c>
      <c r="C116" s="305" t="s">
        <v>2</v>
      </c>
      <c r="D116" s="306"/>
      <c r="E116" s="264">
        <v>25</v>
      </c>
      <c r="F116" s="265">
        <v>3</v>
      </c>
      <c r="G116" s="266">
        <f t="shared" si="22"/>
        <v>75</v>
      </c>
      <c r="H116" s="238"/>
      <c r="I116" s="401">
        <v>0</v>
      </c>
      <c r="J116" s="402">
        <v>0</v>
      </c>
      <c r="K116" s="403">
        <f t="shared" si="23"/>
        <v>0</v>
      </c>
      <c r="L116" s="401">
        <v>0</v>
      </c>
      <c r="M116" s="402">
        <v>0</v>
      </c>
      <c r="N116" s="403">
        <f t="shared" si="24"/>
        <v>0</v>
      </c>
    </row>
    <row r="117" spans="1:14" x14ac:dyDescent="0.25">
      <c r="A117" s="304" t="s">
        <v>146</v>
      </c>
      <c r="B117" s="307"/>
      <c r="C117" s="305" t="s">
        <v>6</v>
      </c>
      <c r="D117" s="308"/>
      <c r="E117" s="264">
        <v>30</v>
      </c>
      <c r="F117" s="269">
        <v>1</v>
      </c>
      <c r="G117" s="270">
        <f t="shared" si="22"/>
        <v>30</v>
      </c>
      <c r="H117" s="238"/>
      <c r="I117" s="401">
        <v>0</v>
      </c>
      <c r="J117" s="402">
        <v>0</v>
      </c>
      <c r="K117" s="403">
        <f t="shared" si="23"/>
        <v>0</v>
      </c>
      <c r="L117" s="401">
        <v>0</v>
      </c>
      <c r="M117" s="402">
        <v>0</v>
      </c>
      <c r="N117" s="403">
        <f t="shared" si="24"/>
        <v>0</v>
      </c>
    </row>
    <row r="118" spans="1:14" x14ac:dyDescent="0.25">
      <c r="A118" s="304" t="s">
        <v>147</v>
      </c>
      <c r="B118" s="309"/>
      <c r="C118" s="305" t="s">
        <v>4</v>
      </c>
      <c r="D118" s="304"/>
      <c r="E118" s="264">
        <v>15</v>
      </c>
      <c r="F118" s="269">
        <v>1</v>
      </c>
      <c r="G118" s="270">
        <f t="shared" si="22"/>
        <v>15</v>
      </c>
      <c r="H118" s="238"/>
      <c r="I118" s="401">
        <v>0</v>
      </c>
      <c r="J118" s="402">
        <v>0</v>
      </c>
      <c r="K118" s="403">
        <f t="shared" si="23"/>
        <v>0</v>
      </c>
      <c r="L118" s="401">
        <v>0</v>
      </c>
      <c r="M118" s="402">
        <v>0</v>
      </c>
      <c r="N118" s="403">
        <f t="shared" si="24"/>
        <v>0</v>
      </c>
    </row>
    <row r="119" spans="1:14" x14ac:dyDescent="0.25">
      <c r="A119" s="279" t="s">
        <v>148</v>
      </c>
      <c r="B119" s="278"/>
      <c r="C119" s="290"/>
      <c r="D119" s="279"/>
      <c r="E119" s="274">
        <v>20</v>
      </c>
      <c r="F119" s="275">
        <v>1</v>
      </c>
      <c r="G119" s="276">
        <f t="shared" si="22"/>
        <v>20</v>
      </c>
      <c r="H119" s="238"/>
      <c r="I119" s="401">
        <v>0</v>
      </c>
      <c r="J119" s="402">
        <v>0</v>
      </c>
      <c r="K119" s="403">
        <f t="shared" si="23"/>
        <v>0</v>
      </c>
      <c r="L119" s="401">
        <v>0</v>
      </c>
      <c r="M119" s="402">
        <v>0</v>
      </c>
      <c r="N119" s="403">
        <f t="shared" si="24"/>
        <v>0</v>
      </c>
    </row>
    <row r="120" spans="1:14" ht="19.95" customHeight="1" x14ac:dyDescent="0.25">
      <c r="A120" s="298" t="s">
        <v>149</v>
      </c>
      <c r="B120" s="310"/>
      <c r="C120" s="286"/>
      <c r="D120" s="311"/>
      <c r="E120" s="236"/>
      <c r="F120" s="252"/>
      <c r="G120" s="248"/>
      <c r="H120" s="238"/>
      <c r="I120" s="418"/>
      <c r="J120" s="410"/>
      <c r="K120" s="396"/>
      <c r="L120" s="418"/>
      <c r="M120" s="410"/>
      <c r="N120" s="396"/>
    </row>
    <row r="121" spans="1:14" x14ac:dyDescent="0.25">
      <c r="A121" s="254" t="s">
        <v>150</v>
      </c>
      <c r="B121" s="255"/>
      <c r="C121" s="256" t="s">
        <v>2</v>
      </c>
      <c r="D121" s="257" t="s">
        <v>26</v>
      </c>
      <c r="E121" s="312">
        <v>25</v>
      </c>
      <c r="F121" s="258">
        <v>5</v>
      </c>
      <c r="G121" s="259">
        <f>E121*F121</f>
        <v>125</v>
      </c>
      <c r="H121" s="238"/>
      <c r="I121" s="426">
        <v>0</v>
      </c>
      <c r="J121" s="399">
        <v>0</v>
      </c>
      <c r="K121" s="400">
        <f>I121*J121</f>
        <v>0</v>
      </c>
      <c r="L121" s="426">
        <v>0</v>
      </c>
      <c r="M121" s="399">
        <v>0</v>
      </c>
      <c r="N121" s="400">
        <f>L121*M121</f>
        <v>0</v>
      </c>
    </row>
    <row r="122" spans="1:14" x14ac:dyDescent="0.25">
      <c r="A122" s="261" t="s">
        <v>151</v>
      </c>
      <c r="B122" s="313"/>
      <c r="C122" s="263" t="s">
        <v>2</v>
      </c>
      <c r="D122" s="264" t="s">
        <v>23</v>
      </c>
      <c r="E122" s="314">
        <v>15</v>
      </c>
      <c r="F122" s="265">
        <v>2</v>
      </c>
      <c r="G122" s="266">
        <f>E122*F122</f>
        <v>30</v>
      </c>
      <c r="H122" s="315"/>
      <c r="I122" s="427">
        <v>0</v>
      </c>
      <c r="J122" s="402">
        <v>0</v>
      </c>
      <c r="K122" s="403">
        <f>I122*J122</f>
        <v>0</v>
      </c>
      <c r="L122" s="427">
        <v>0</v>
      </c>
      <c r="M122" s="402">
        <v>0</v>
      </c>
      <c r="N122" s="403">
        <f>L122*M122</f>
        <v>0</v>
      </c>
    </row>
    <row r="123" spans="1:14" x14ac:dyDescent="0.25">
      <c r="A123" s="261" t="s">
        <v>152</v>
      </c>
      <c r="B123" s="262" t="s">
        <v>28</v>
      </c>
      <c r="C123" s="263" t="s">
        <v>2</v>
      </c>
      <c r="D123" s="264" t="s">
        <v>21</v>
      </c>
      <c r="E123" s="314">
        <v>20</v>
      </c>
      <c r="F123" s="265">
        <v>5</v>
      </c>
      <c r="G123" s="266">
        <f>E123*F123</f>
        <v>100</v>
      </c>
      <c r="H123" s="315"/>
      <c r="I123" s="427">
        <v>0</v>
      </c>
      <c r="J123" s="402">
        <v>0</v>
      </c>
      <c r="K123" s="403">
        <f>I123*J123</f>
        <v>0</v>
      </c>
      <c r="L123" s="427">
        <v>0</v>
      </c>
      <c r="M123" s="402">
        <v>0</v>
      </c>
      <c r="N123" s="403">
        <f>L123*M123</f>
        <v>0</v>
      </c>
    </row>
    <row r="124" spans="1:14" x14ac:dyDescent="0.25">
      <c r="A124" s="316" t="s">
        <v>153</v>
      </c>
      <c r="B124" s="317" t="s">
        <v>154</v>
      </c>
      <c r="C124" s="318" t="s">
        <v>4</v>
      </c>
      <c r="D124" s="319" t="s">
        <v>21</v>
      </c>
      <c r="E124" s="320">
        <v>20</v>
      </c>
      <c r="F124" s="321">
        <v>1</v>
      </c>
      <c r="G124" s="322">
        <f>E124*F124</f>
        <v>20</v>
      </c>
      <c r="H124" s="315"/>
      <c r="I124" s="428">
        <v>0</v>
      </c>
      <c r="J124" s="406">
        <v>0</v>
      </c>
      <c r="K124" s="407">
        <f>I124*J124</f>
        <v>0</v>
      </c>
      <c r="L124" s="428">
        <v>0</v>
      </c>
      <c r="M124" s="406">
        <v>0</v>
      </c>
      <c r="N124" s="407">
        <f>L124*M124</f>
        <v>0</v>
      </c>
    </row>
    <row r="125" spans="1:14" ht="31.2" x14ac:dyDescent="0.25">
      <c r="A125" s="280" t="s">
        <v>155</v>
      </c>
      <c r="B125" s="278" t="s">
        <v>136</v>
      </c>
      <c r="C125" s="276" t="s">
        <v>6</v>
      </c>
      <c r="D125" s="274"/>
      <c r="E125" s="279">
        <v>20</v>
      </c>
      <c r="F125" s="275">
        <v>1</v>
      </c>
      <c r="G125" s="276">
        <f>E125*F125</f>
        <v>20</v>
      </c>
      <c r="H125" s="315"/>
      <c r="I125" s="404">
        <v>0</v>
      </c>
      <c r="J125" s="402">
        <v>0</v>
      </c>
      <c r="K125" s="403">
        <f>I125*J125</f>
        <v>0</v>
      </c>
      <c r="L125" s="404">
        <v>0</v>
      </c>
      <c r="M125" s="402">
        <v>0</v>
      </c>
      <c r="N125" s="403">
        <f>L125*M125</f>
        <v>0</v>
      </c>
    </row>
    <row r="126" spans="1:14" ht="19.95" customHeight="1" x14ac:dyDescent="0.25">
      <c r="A126" s="298" t="s">
        <v>156</v>
      </c>
      <c r="B126" s="310"/>
      <c r="C126" s="286"/>
      <c r="D126" s="311"/>
      <c r="E126" s="236"/>
      <c r="F126" s="252"/>
      <c r="G126" s="248"/>
      <c r="H126" s="238"/>
      <c r="I126" s="418"/>
      <c r="J126" s="410"/>
      <c r="K126" s="396"/>
      <c r="L126" s="418"/>
      <c r="M126" s="410"/>
      <c r="N126" s="396"/>
    </row>
    <row r="127" spans="1:14" x14ac:dyDescent="0.25">
      <c r="A127" s="254" t="s">
        <v>157</v>
      </c>
      <c r="B127" s="255" t="s">
        <v>158</v>
      </c>
      <c r="C127" s="256" t="s">
        <v>2</v>
      </c>
      <c r="D127" s="257" t="s">
        <v>26</v>
      </c>
      <c r="E127" s="312">
        <v>25</v>
      </c>
      <c r="F127" s="258">
        <v>1</v>
      </c>
      <c r="G127" s="259">
        <f>E127*F127</f>
        <v>25</v>
      </c>
      <c r="H127" s="289"/>
      <c r="I127" s="426">
        <v>0</v>
      </c>
      <c r="J127" s="399">
        <v>0</v>
      </c>
      <c r="K127" s="400">
        <f>I127*J127</f>
        <v>0</v>
      </c>
      <c r="L127" s="426">
        <v>0</v>
      </c>
      <c r="M127" s="399">
        <v>0</v>
      </c>
      <c r="N127" s="400">
        <f>L127*M127</f>
        <v>0</v>
      </c>
    </row>
    <row r="128" spans="1:14" x14ac:dyDescent="0.25">
      <c r="A128" s="261" t="s">
        <v>159</v>
      </c>
      <c r="B128" s="313"/>
      <c r="C128" s="263" t="s">
        <v>2</v>
      </c>
      <c r="D128" s="264" t="s">
        <v>23</v>
      </c>
      <c r="E128" s="314">
        <v>15</v>
      </c>
      <c r="F128" s="265">
        <v>2</v>
      </c>
      <c r="G128" s="266">
        <f>E128*F128</f>
        <v>30</v>
      </c>
      <c r="H128" s="315"/>
      <c r="I128" s="427">
        <v>0</v>
      </c>
      <c r="J128" s="402">
        <v>0</v>
      </c>
      <c r="K128" s="403">
        <f>I128*J128</f>
        <v>0</v>
      </c>
      <c r="L128" s="427">
        <v>0</v>
      </c>
      <c r="M128" s="402">
        <v>0</v>
      </c>
      <c r="N128" s="403">
        <f>L128*M128</f>
        <v>0</v>
      </c>
    </row>
    <row r="129" spans="1:14" x14ac:dyDescent="0.25">
      <c r="A129" s="261" t="s">
        <v>160</v>
      </c>
      <c r="B129" s="262" t="s">
        <v>28</v>
      </c>
      <c r="C129" s="263" t="s">
        <v>2</v>
      </c>
      <c r="D129" s="264" t="s">
        <v>21</v>
      </c>
      <c r="E129" s="314">
        <v>20</v>
      </c>
      <c r="F129" s="265">
        <v>4</v>
      </c>
      <c r="G129" s="266">
        <f>E129*F129</f>
        <v>80</v>
      </c>
      <c r="H129" s="289"/>
      <c r="I129" s="427">
        <v>0</v>
      </c>
      <c r="J129" s="402">
        <v>0</v>
      </c>
      <c r="K129" s="403">
        <f>I129*J129</f>
        <v>0</v>
      </c>
      <c r="L129" s="427">
        <v>0</v>
      </c>
      <c r="M129" s="402">
        <v>0</v>
      </c>
      <c r="N129" s="403">
        <f>L129*M129</f>
        <v>0</v>
      </c>
    </row>
    <row r="130" spans="1:14" x14ac:dyDescent="0.25">
      <c r="A130" s="316" t="s">
        <v>161</v>
      </c>
      <c r="B130" s="317" t="s">
        <v>162</v>
      </c>
      <c r="C130" s="323" t="s">
        <v>4</v>
      </c>
      <c r="D130" s="319"/>
      <c r="E130" s="319">
        <v>20</v>
      </c>
      <c r="F130" s="321">
        <v>1</v>
      </c>
      <c r="G130" s="322">
        <f>E130*F130</f>
        <v>20</v>
      </c>
      <c r="H130" s="289"/>
      <c r="I130" s="405">
        <v>0</v>
      </c>
      <c r="J130" s="406">
        <v>0</v>
      </c>
      <c r="K130" s="407">
        <f>I130*J130</f>
        <v>0</v>
      </c>
      <c r="L130" s="405">
        <v>0</v>
      </c>
      <c r="M130" s="406">
        <v>0</v>
      </c>
      <c r="N130" s="407">
        <f>L130*M130</f>
        <v>0</v>
      </c>
    </row>
    <row r="131" spans="1:14" ht="19.95" customHeight="1" x14ac:dyDescent="0.25">
      <c r="A131" s="249" t="s">
        <v>163</v>
      </c>
      <c r="B131" s="246"/>
      <c r="C131" s="324"/>
      <c r="D131" s="287"/>
      <c r="E131" s="325"/>
      <c r="F131" s="326"/>
      <c r="G131" s="327"/>
      <c r="H131" s="238"/>
      <c r="I131" s="418"/>
      <c r="J131" s="410"/>
      <c r="K131" s="396"/>
      <c r="L131" s="418"/>
      <c r="M131" s="410"/>
      <c r="N131" s="396"/>
    </row>
    <row r="132" spans="1:14" x14ac:dyDescent="0.25">
      <c r="A132" s="328" t="s">
        <v>164</v>
      </c>
      <c r="B132" s="255" t="s">
        <v>28</v>
      </c>
      <c r="C132" s="301" t="s">
        <v>2</v>
      </c>
      <c r="D132" s="257" t="s">
        <v>21</v>
      </c>
      <c r="E132" s="312">
        <v>20</v>
      </c>
      <c r="F132" s="302">
        <v>2</v>
      </c>
      <c r="G132" s="303">
        <f>E132*F132</f>
        <v>40</v>
      </c>
      <c r="H132" s="238"/>
      <c r="I132" s="426">
        <v>0</v>
      </c>
      <c r="J132" s="399">
        <v>0</v>
      </c>
      <c r="K132" s="400">
        <f>I132*J132</f>
        <v>0</v>
      </c>
      <c r="L132" s="426">
        <v>0</v>
      </c>
      <c r="M132" s="399">
        <v>0</v>
      </c>
      <c r="N132" s="400">
        <f>L132*M132</f>
        <v>0</v>
      </c>
    </row>
    <row r="133" spans="1:14" x14ac:dyDescent="0.25">
      <c r="A133" s="316" t="s">
        <v>165</v>
      </c>
      <c r="B133" s="317"/>
      <c r="C133" s="318" t="s">
        <v>2</v>
      </c>
      <c r="D133" s="319" t="s">
        <v>23</v>
      </c>
      <c r="E133" s="320">
        <v>15</v>
      </c>
      <c r="F133" s="321">
        <v>1</v>
      </c>
      <c r="G133" s="322">
        <f>E133*F133</f>
        <v>15</v>
      </c>
      <c r="H133" s="238"/>
      <c r="I133" s="428">
        <v>0</v>
      </c>
      <c r="J133" s="406">
        <v>0</v>
      </c>
      <c r="K133" s="407">
        <f>I133*J133</f>
        <v>0</v>
      </c>
      <c r="L133" s="428">
        <v>0</v>
      </c>
      <c r="M133" s="406">
        <v>0</v>
      </c>
      <c r="N133" s="407">
        <f>L133*M133</f>
        <v>0</v>
      </c>
    </row>
    <row r="134" spans="1:14" ht="19.95" customHeight="1" x14ac:dyDescent="0.25">
      <c r="A134" s="298" t="s">
        <v>166</v>
      </c>
      <c r="B134" s="246"/>
      <c r="C134" s="286"/>
      <c r="D134" s="287"/>
      <c r="E134" s="287"/>
      <c r="F134" s="252"/>
      <c r="G134" s="248"/>
      <c r="H134" s="238"/>
      <c r="I134" s="413"/>
      <c r="J134" s="410"/>
      <c r="K134" s="396"/>
      <c r="L134" s="413"/>
      <c r="M134" s="410"/>
      <c r="N134" s="396"/>
    </row>
    <row r="135" spans="1:14" x14ac:dyDescent="0.25">
      <c r="A135" s="328" t="s">
        <v>167</v>
      </c>
      <c r="B135" s="255"/>
      <c r="C135" s="329" t="s">
        <v>2</v>
      </c>
      <c r="D135" s="257" t="s">
        <v>21</v>
      </c>
      <c r="E135" s="312">
        <v>20</v>
      </c>
      <c r="F135" s="302">
        <v>1</v>
      </c>
      <c r="G135" s="303">
        <f>E135*F135</f>
        <v>20</v>
      </c>
      <c r="H135" s="238"/>
      <c r="I135" s="426">
        <v>0</v>
      </c>
      <c r="J135" s="399">
        <v>0</v>
      </c>
      <c r="K135" s="400">
        <f>I135*J135</f>
        <v>0</v>
      </c>
      <c r="L135" s="426">
        <v>0</v>
      </c>
      <c r="M135" s="399">
        <v>0</v>
      </c>
      <c r="N135" s="400">
        <f>L135*M135</f>
        <v>0</v>
      </c>
    </row>
    <row r="136" spans="1:14" x14ac:dyDescent="0.25">
      <c r="A136" s="268" t="s">
        <v>168</v>
      </c>
      <c r="B136" s="262"/>
      <c r="C136" s="267" t="s">
        <v>2</v>
      </c>
      <c r="D136" s="264" t="s">
        <v>26</v>
      </c>
      <c r="E136" s="314">
        <v>25</v>
      </c>
      <c r="F136" s="269">
        <v>1</v>
      </c>
      <c r="G136" s="270">
        <f>E136*F136</f>
        <v>25</v>
      </c>
      <c r="H136" s="238"/>
      <c r="I136" s="427">
        <v>0</v>
      </c>
      <c r="J136" s="402">
        <v>0</v>
      </c>
      <c r="K136" s="403">
        <f>I136*J136</f>
        <v>0</v>
      </c>
      <c r="L136" s="427">
        <v>0</v>
      </c>
      <c r="M136" s="402">
        <v>0</v>
      </c>
      <c r="N136" s="403">
        <f>L136*M136</f>
        <v>0</v>
      </c>
    </row>
    <row r="137" spans="1:14" ht="41.4" x14ac:dyDescent="0.25">
      <c r="A137" s="316" t="s">
        <v>169</v>
      </c>
      <c r="B137" s="317" t="s">
        <v>170</v>
      </c>
      <c r="C137" s="318" t="s">
        <v>4</v>
      </c>
      <c r="D137" s="330"/>
      <c r="E137" s="330">
        <v>30</v>
      </c>
      <c r="F137" s="321">
        <v>2</v>
      </c>
      <c r="G137" s="322">
        <f>E137*F137</f>
        <v>60</v>
      </c>
      <c r="H137" s="238"/>
      <c r="I137" s="412">
        <v>0</v>
      </c>
      <c r="J137" s="406">
        <v>0</v>
      </c>
      <c r="K137" s="407">
        <f>I137*J137</f>
        <v>0</v>
      </c>
      <c r="L137" s="412">
        <v>0</v>
      </c>
      <c r="M137" s="406">
        <v>0</v>
      </c>
      <c r="N137" s="407">
        <f>L137*M137</f>
        <v>0</v>
      </c>
    </row>
    <row r="138" spans="1:14" ht="19.95" customHeight="1" x14ac:dyDescent="0.25">
      <c r="A138" s="298" t="s">
        <v>171</v>
      </c>
      <c r="B138" s="246"/>
      <c r="C138" s="286"/>
      <c r="D138" s="287"/>
      <c r="E138" s="287"/>
      <c r="F138" s="252"/>
      <c r="G138" s="248"/>
      <c r="H138" s="238"/>
      <c r="I138" s="413"/>
      <c r="J138" s="410"/>
      <c r="K138" s="396"/>
      <c r="L138" s="413"/>
      <c r="M138" s="410"/>
      <c r="N138" s="396"/>
    </row>
    <row r="139" spans="1:14" x14ac:dyDescent="0.25">
      <c r="A139" s="254" t="s">
        <v>172</v>
      </c>
      <c r="B139" s="255" t="s">
        <v>28</v>
      </c>
      <c r="C139" s="301" t="s">
        <v>2</v>
      </c>
      <c r="D139" s="257" t="s">
        <v>21</v>
      </c>
      <c r="E139" s="312">
        <v>20</v>
      </c>
      <c r="F139" s="258">
        <v>1</v>
      </c>
      <c r="G139" s="259">
        <f>E139*F139</f>
        <v>20</v>
      </c>
      <c r="H139" s="238"/>
      <c r="I139" s="426">
        <v>0</v>
      </c>
      <c r="J139" s="399">
        <v>0</v>
      </c>
      <c r="K139" s="400">
        <f>I139*J139</f>
        <v>0</v>
      </c>
      <c r="L139" s="426">
        <v>0</v>
      </c>
      <c r="M139" s="399">
        <v>0</v>
      </c>
      <c r="N139" s="400">
        <f>L139*M139</f>
        <v>0</v>
      </c>
    </row>
    <row r="140" spans="1:14" x14ac:dyDescent="0.25">
      <c r="A140" s="261" t="s">
        <v>173</v>
      </c>
      <c r="B140" s="262"/>
      <c r="C140" s="305" t="s">
        <v>2</v>
      </c>
      <c r="D140" s="264" t="s">
        <v>26</v>
      </c>
      <c r="E140" s="314">
        <v>25</v>
      </c>
      <c r="F140" s="265">
        <v>1</v>
      </c>
      <c r="G140" s="266">
        <f>E140*F140</f>
        <v>25</v>
      </c>
      <c r="H140" s="238"/>
      <c r="I140" s="427">
        <v>0</v>
      </c>
      <c r="J140" s="402">
        <v>0</v>
      </c>
      <c r="K140" s="403">
        <f>I140*J140</f>
        <v>0</v>
      </c>
      <c r="L140" s="427">
        <v>0</v>
      </c>
      <c r="M140" s="402">
        <v>0</v>
      </c>
      <c r="N140" s="403">
        <f>L140*M140</f>
        <v>0</v>
      </c>
    </row>
    <row r="141" spans="1:14" x14ac:dyDescent="0.25">
      <c r="A141" s="316" t="s">
        <v>174</v>
      </c>
      <c r="B141" s="317" t="s">
        <v>175</v>
      </c>
      <c r="C141" s="318" t="s">
        <v>4</v>
      </c>
      <c r="D141" s="319"/>
      <c r="E141" s="320">
        <v>27</v>
      </c>
      <c r="F141" s="321">
        <v>4</v>
      </c>
      <c r="G141" s="322">
        <f>E141*F141</f>
        <v>108</v>
      </c>
      <c r="H141" s="289"/>
      <c r="I141" s="428">
        <v>0</v>
      </c>
      <c r="J141" s="406">
        <v>0</v>
      </c>
      <c r="K141" s="407">
        <f>I141*J141</f>
        <v>0</v>
      </c>
      <c r="L141" s="428">
        <v>0</v>
      </c>
      <c r="M141" s="406">
        <v>0</v>
      </c>
      <c r="N141" s="407">
        <f>L141*M141</f>
        <v>0</v>
      </c>
    </row>
    <row r="142" spans="1:14" ht="22.8" customHeight="1" x14ac:dyDescent="0.25">
      <c r="A142" s="298" t="s">
        <v>176</v>
      </c>
      <c r="B142" s="246"/>
      <c r="C142" s="331"/>
      <c r="D142" s="287"/>
      <c r="E142" s="287"/>
      <c r="F142" s="252"/>
      <c r="G142" s="248"/>
      <c r="H142" s="238"/>
      <c r="I142" s="413"/>
      <c r="J142" s="410"/>
      <c r="K142" s="396"/>
      <c r="L142" s="413"/>
      <c r="M142" s="410"/>
      <c r="N142" s="396"/>
    </row>
    <row r="143" spans="1:14" x14ac:dyDescent="0.25">
      <c r="A143" s="254" t="s">
        <v>177</v>
      </c>
      <c r="B143" s="255" t="s">
        <v>28</v>
      </c>
      <c r="C143" s="301" t="s">
        <v>2</v>
      </c>
      <c r="D143" s="257" t="s">
        <v>21</v>
      </c>
      <c r="E143" s="312">
        <v>20</v>
      </c>
      <c r="F143" s="258">
        <v>3</v>
      </c>
      <c r="G143" s="259">
        <f>E143*F143</f>
        <v>60</v>
      </c>
      <c r="H143" s="238"/>
      <c r="I143" s="426">
        <v>0</v>
      </c>
      <c r="J143" s="399">
        <v>0</v>
      </c>
      <c r="K143" s="400">
        <f>I143*J143</f>
        <v>0</v>
      </c>
      <c r="L143" s="426">
        <v>0</v>
      </c>
      <c r="M143" s="399">
        <v>0</v>
      </c>
      <c r="N143" s="400">
        <f>L143*M143</f>
        <v>0</v>
      </c>
    </row>
    <row r="144" spans="1:14" x14ac:dyDescent="0.25">
      <c r="A144" s="332" t="s">
        <v>178</v>
      </c>
      <c r="B144" s="317"/>
      <c r="C144" s="318" t="s">
        <v>2</v>
      </c>
      <c r="D144" s="319" t="s">
        <v>23</v>
      </c>
      <c r="E144" s="320">
        <v>15</v>
      </c>
      <c r="F144" s="333">
        <v>1</v>
      </c>
      <c r="G144" s="334">
        <f>E144*F144</f>
        <v>15</v>
      </c>
      <c r="H144" s="238"/>
      <c r="I144" s="428">
        <v>0</v>
      </c>
      <c r="J144" s="406">
        <v>0</v>
      </c>
      <c r="K144" s="407">
        <f>I144*J144</f>
        <v>0</v>
      </c>
      <c r="L144" s="428">
        <v>0</v>
      </c>
      <c r="M144" s="406">
        <v>0</v>
      </c>
      <c r="N144" s="407">
        <f>L144*M144</f>
        <v>0</v>
      </c>
    </row>
    <row r="145" spans="1:14" ht="31.2" x14ac:dyDescent="0.25">
      <c r="A145" s="335" t="s">
        <v>179</v>
      </c>
      <c r="B145" s="247" t="s">
        <v>180</v>
      </c>
      <c r="C145" s="286"/>
      <c r="D145" s="287"/>
      <c r="E145" s="287"/>
      <c r="F145" s="252"/>
      <c r="G145" s="288"/>
      <c r="H145" s="238"/>
      <c r="I145" s="413"/>
      <c r="J145" s="410"/>
      <c r="K145" s="397"/>
      <c r="L145" s="413"/>
      <c r="M145" s="410"/>
      <c r="N145" s="397"/>
    </row>
    <row r="146" spans="1:14" ht="21" x14ac:dyDescent="0.25">
      <c r="A146" s="254" t="s">
        <v>181</v>
      </c>
      <c r="B146" s="336" t="s">
        <v>182</v>
      </c>
      <c r="C146" s="337" t="s">
        <v>4</v>
      </c>
      <c r="D146" s="257"/>
      <c r="E146" s="312">
        <v>20</v>
      </c>
      <c r="F146" s="258">
        <v>3</v>
      </c>
      <c r="G146" s="259">
        <f t="shared" ref="G146:G153" si="25">E146*F146</f>
        <v>60</v>
      </c>
      <c r="H146" s="238"/>
      <c r="I146" s="426">
        <v>0</v>
      </c>
      <c r="J146" s="399">
        <v>0</v>
      </c>
      <c r="K146" s="400">
        <f t="shared" ref="K146:K153" si="26">I146*J146</f>
        <v>0</v>
      </c>
      <c r="L146" s="426">
        <v>0</v>
      </c>
      <c r="M146" s="399">
        <v>0</v>
      </c>
      <c r="N146" s="400">
        <f t="shared" ref="N146:N153" si="27">L146*M146</f>
        <v>0</v>
      </c>
    </row>
    <row r="147" spans="1:14" x14ac:dyDescent="0.25">
      <c r="A147" s="261" t="s">
        <v>183</v>
      </c>
      <c r="B147" s="313"/>
      <c r="C147" s="338" t="s">
        <v>4</v>
      </c>
      <c r="D147" s="264"/>
      <c r="E147" s="314">
        <v>20</v>
      </c>
      <c r="F147" s="265">
        <v>1</v>
      </c>
      <c r="G147" s="266">
        <f t="shared" si="25"/>
        <v>20</v>
      </c>
      <c r="H147" s="238"/>
      <c r="I147" s="427">
        <v>0</v>
      </c>
      <c r="J147" s="402">
        <v>0</v>
      </c>
      <c r="K147" s="403">
        <f t="shared" si="26"/>
        <v>0</v>
      </c>
      <c r="L147" s="427">
        <v>0</v>
      </c>
      <c r="M147" s="402">
        <v>0</v>
      </c>
      <c r="N147" s="403">
        <f t="shared" si="27"/>
        <v>0</v>
      </c>
    </row>
    <row r="148" spans="1:14" x14ac:dyDescent="0.25">
      <c r="A148" s="261" t="s">
        <v>184</v>
      </c>
      <c r="B148" s="313" t="s">
        <v>185</v>
      </c>
      <c r="C148" s="305" t="s">
        <v>2</v>
      </c>
      <c r="D148" s="264" t="s">
        <v>23</v>
      </c>
      <c r="E148" s="314">
        <v>15</v>
      </c>
      <c r="F148" s="265">
        <v>1</v>
      </c>
      <c r="G148" s="266">
        <f t="shared" si="25"/>
        <v>15</v>
      </c>
      <c r="H148" s="238"/>
      <c r="I148" s="427">
        <v>0</v>
      </c>
      <c r="J148" s="402">
        <v>0</v>
      </c>
      <c r="K148" s="403">
        <f t="shared" si="26"/>
        <v>0</v>
      </c>
      <c r="L148" s="427">
        <v>0</v>
      </c>
      <c r="M148" s="402">
        <v>0</v>
      </c>
      <c r="N148" s="403">
        <f t="shared" si="27"/>
        <v>0</v>
      </c>
    </row>
    <row r="149" spans="1:14" ht="21" x14ac:dyDescent="0.25">
      <c r="A149" s="261" t="s">
        <v>186</v>
      </c>
      <c r="B149" s="262" t="s">
        <v>187</v>
      </c>
      <c r="C149" s="305" t="s">
        <v>2</v>
      </c>
      <c r="D149" s="264" t="s">
        <v>21</v>
      </c>
      <c r="E149" s="314">
        <v>20</v>
      </c>
      <c r="F149" s="265">
        <v>11</v>
      </c>
      <c r="G149" s="266">
        <f t="shared" si="25"/>
        <v>220</v>
      </c>
      <c r="H149" s="238"/>
      <c r="I149" s="427">
        <v>0</v>
      </c>
      <c r="J149" s="402">
        <v>0</v>
      </c>
      <c r="K149" s="403">
        <f t="shared" si="26"/>
        <v>0</v>
      </c>
      <c r="L149" s="427">
        <v>0</v>
      </c>
      <c r="M149" s="402">
        <v>0</v>
      </c>
      <c r="N149" s="403">
        <f t="shared" si="27"/>
        <v>0</v>
      </c>
    </row>
    <row r="150" spans="1:14" x14ac:dyDescent="0.25">
      <c r="A150" s="271" t="s">
        <v>188</v>
      </c>
      <c r="B150" s="277"/>
      <c r="C150" s="273" t="s">
        <v>6</v>
      </c>
      <c r="D150" s="274"/>
      <c r="E150" s="274">
        <v>20</v>
      </c>
      <c r="F150" s="275">
        <v>1</v>
      </c>
      <c r="G150" s="271">
        <f t="shared" si="25"/>
        <v>20</v>
      </c>
      <c r="H150" s="238"/>
      <c r="I150" s="401">
        <v>0</v>
      </c>
      <c r="J150" s="402">
        <v>0</v>
      </c>
      <c r="K150" s="429">
        <f t="shared" si="26"/>
        <v>0</v>
      </c>
      <c r="L150" s="401">
        <v>0</v>
      </c>
      <c r="M150" s="402">
        <v>0</v>
      </c>
      <c r="N150" s="429">
        <f t="shared" si="27"/>
        <v>0</v>
      </c>
    </row>
    <row r="151" spans="1:14" x14ac:dyDescent="0.25">
      <c r="A151" s="271" t="s">
        <v>189</v>
      </c>
      <c r="B151" s="277"/>
      <c r="C151" s="273" t="s">
        <v>6</v>
      </c>
      <c r="D151" s="274"/>
      <c r="E151" s="274">
        <v>27</v>
      </c>
      <c r="F151" s="275">
        <v>1</v>
      </c>
      <c r="G151" s="271">
        <f t="shared" si="25"/>
        <v>27</v>
      </c>
      <c r="H151" s="238"/>
      <c r="I151" s="401">
        <v>0</v>
      </c>
      <c r="J151" s="402">
        <v>0</v>
      </c>
      <c r="K151" s="429">
        <f t="shared" si="26"/>
        <v>0</v>
      </c>
      <c r="L151" s="401">
        <v>0</v>
      </c>
      <c r="M151" s="402">
        <v>0</v>
      </c>
      <c r="N151" s="429">
        <f t="shared" si="27"/>
        <v>0</v>
      </c>
    </row>
    <row r="152" spans="1:14" x14ac:dyDescent="0.25">
      <c r="A152" s="271" t="s">
        <v>190</v>
      </c>
      <c r="B152" s="277"/>
      <c r="C152" s="273" t="s">
        <v>6</v>
      </c>
      <c r="D152" s="274"/>
      <c r="E152" s="274">
        <v>20</v>
      </c>
      <c r="F152" s="275">
        <v>1</v>
      </c>
      <c r="G152" s="271">
        <f t="shared" si="25"/>
        <v>20</v>
      </c>
      <c r="H152" s="238"/>
      <c r="I152" s="401">
        <v>0</v>
      </c>
      <c r="J152" s="402">
        <v>0</v>
      </c>
      <c r="K152" s="429">
        <f t="shared" si="26"/>
        <v>0</v>
      </c>
      <c r="L152" s="401">
        <v>0</v>
      </c>
      <c r="M152" s="402">
        <v>0</v>
      </c>
      <c r="N152" s="429">
        <f t="shared" si="27"/>
        <v>0</v>
      </c>
    </row>
    <row r="153" spans="1:14" ht="21" x14ac:dyDescent="0.25">
      <c r="A153" s="280" t="s">
        <v>191</v>
      </c>
      <c r="B153" s="278" t="s">
        <v>39</v>
      </c>
      <c r="C153" s="273" t="s">
        <v>6</v>
      </c>
      <c r="D153" s="274"/>
      <c r="E153" s="279">
        <v>20</v>
      </c>
      <c r="F153" s="275">
        <v>1</v>
      </c>
      <c r="G153" s="276">
        <f t="shared" si="25"/>
        <v>20</v>
      </c>
      <c r="H153" s="238"/>
      <c r="I153" s="404">
        <v>0</v>
      </c>
      <c r="J153" s="402">
        <v>0</v>
      </c>
      <c r="K153" s="403">
        <f t="shared" si="26"/>
        <v>0</v>
      </c>
      <c r="L153" s="404">
        <v>0</v>
      </c>
      <c r="M153" s="402">
        <v>0</v>
      </c>
      <c r="N153" s="403">
        <f t="shared" si="27"/>
        <v>0</v>
      </c>
    </row>
    <row r="154" spans="1:14" ht="19.95" customHeight="1" x14ac:dyDescent="0.25">
      <c r="A154" s="298" t="s">
        <v>192</v>
      </c>
      <c r="B154" s="310"/>
      <c r="C154" s="286"/>
      <c r="D154" s="287"/>
      <c r="E154" s="287"/>
      <c r="F154" s="252"/>
      <c r="G154" s="248"/>
      <c r="H154" s="238"/>
      <c r="I154" s="413"/>
      <c r="J154" s="410"/>
      <c r="K154" s="396"/>
      <c r="L154" s="413"/>
      <c r="M154" s="410"/>
      <c r="N154" s="396"/>
    </row>
    <row r="155" spans="1:14" ht="12.75" customHeight="1" x14ac:dyDescent="0.25">
      <c r="A155" s="328" t="s">
        <v>193</v>
      </c>
      <c r="B155" s="255" t="s">
        <v>28</v>
      </c>
      <c r="C155" s="256" t="s">
        <v>2</v>
      </c>
      <c r="D155" s="257" t="s">
        <v>21</v>
      </c>
      <c r="E155" s="312">
        <v>20</v>
      </c>
      <c r="F155" s="302">
        <v>3</v>
      </c>
      <c r="G155" s="303">
        <f t="shared" ref="G155:G160" si="28">E155*F155</f>
        <v>60</v>
      </c>
      <c r="H155" s="238"/>
      <c r="I155" s="426">
        <v>0</v>
      </c>
      <c r="J155" s="399">
        <v>0</v>
      </c>
      <c r="K155" s="400">
        <f t="shared" ref="K155:K160" si="29">I155*J155</f>
        <v>0</v>
      </c>
      <c r="L155" s="426">
        <v>0</v>
      </c>
      <c r="M155" s="399">
        <v>0</v>
      </c>
      <c r="N155" s="400">
        <f t="shared" ref="N155:N160" si="30">L155*M155</f>
        <v>0</v>
      </c>
    </row>
    <row r="156" spans="1:14" ht="12.75" customHeight="1" x14ac:dyDescent="0.25">
      <c r="A156" s="268" t="s">
        <v>194</v>
      </c>
      <c r="B156" s="262" t="s">
        <v>28</v>
      </c>
      <c r="C156" s="263" t="s">
        <v>2</v>
      </c>
      <c r="D156" s="264" t="s">
        <v>23</v>
      </c>
      <c r="E156" s="314">
        <v>15</v>
      </c>
      <c r="F156" s="269">
        <v>1</v>
      </c>
      <c r="G156" s="270">
        <f t="shared" si="28"/>
        <v>15</v>
      </c>
      <c r="H156" s="238"/>
      <c r="I156" s="427">
        <v>0</v>
      </c>
      <c r="J156" s="402">
        <v>0</v>
      </c>
      <c r="K156" s="403">
        <f t="shared" si="29"/>
        <v>0</v>
      </c>
      <c r="L156" s="427">
        <v>0</v>
      </c>
      <c r="M156" s="402">
        <v>0</v>
      </c>
      <c r="N156" s="403">
        <f t="shared" si="30"/>
        <v>0</v>
      </c>
    </row>
    <row r="157" spans="1:14" x14ac:dyDescent="0.25">
      <c r="A157" s="268" t="s">
        <v>195</v>
      </c>
      <c r="B157" s="313"/>
      <c r="C157" s="338" t="s">
        <v>6</v>
      </c>
      <c r="D157" s="264"/>
      <c r="E157" s="264">
        <v>30</v>
      </c>
      <c r="F157" s="265">
        <v>1</v>
      </c>
      <c r="G157" s="266">
        <f t="shared" si="28"/>
        <v>30</v>
      </c>
      <c r="H157" s="230" t="s">
        <v>9</v>
      </c>
      <c r="I157" s="401">
        <v>0</v>
      </c>
      <c r="J157" s="402">
        <v>0</v>
      </c>
      <c r="K157" s="403">
        <f t="shared" si="29"/>
        <v>0</v>
      </c>
      <c r="L157" s="401">
        <v>0</v>
      </c>
      <c r="M157" s="402">
        <v>0</v>
      </c>
      <c r="N157" s="403">
        <f t="shared" si="30"/>
        <v>0</v>
      </c>
    </row>
    <row r="158" spans="1:14" x14ac:dyDescent="0.25">
      <c r="A158" s="268" t="s">
        <v>196</v>
      </c>
      <c r="B158" s="313" t="s">
        <v>197</v>
      </c>
      <c r="C158" s="338" t="s">
        <v>4</v>
      </c>
      <c r="D158" s="264"/>
      <c r="E158" s="264">
        <v>20</v>
      </c>
      <c r="F158" s="265">
        <v>1</v>
      </c>
      <c r="G158" s="266">
        <f t="shared" si="28"/>
        <v>20</v>
      </c>
      <c r="H158" s="238"/>
      <c r="I158" s="401">
        <v>0</v>
      </c>
      <c r="J158" s="402">
        <v>0</v>
      </c>
      <c r="K158" s="403">
        <f t="shared" si="29"/>
        <v>0</v>
      </c>
      <c r="L158" s="401">
        <v>0</v>
      </c>
      <c r="M158" s="402">
        <v>0</v>
      </c>
      <c r="N158" s="403">
        <f t="shared" si="30"/>
        <v>0</v>
      </c>
    </row>
    <row r="159" spans="1:14" s="482" customFormat="1" x14ac:dyDescent="0.25">
      <c r="A159" s="503" t="s">
        <v>198</v>
      </c>
      <c r="B159" s="504"/>
      <c r="C159" s="505" t="s">
        <v>6</v>
      </c>
      <c r="D159" s="500"/>
      <c r="E159" s="500">
        <v>40</v>
      </c>
      <c r="F159" s="501">
        <v>1</v>
      </c>
      <c r="G159" s="502">
        <f t="shared" si="28"/>
        <v>40</v>
      </c>
      <c r="H159" s="506" t="s">
        <v>9</v>
      </c>
      <c r="I159" s="479">
        <v>0</v>
      </c>
      <c r="J159" s="486">
        <v>0</v>
      </c>
      <c r="K159" s="481">
        <f t="shared" si="29"/>
        <v>0</v>
      </c>
      <c r="L159" s="479">
        <v>0</v>
      </c>
      <c r="M159" s="486">
        <v>0</v>
      </c>
      <c r="N159" s="481">
        <f t="shared" si="30"/>
        <v>0</v>
      </c>
    </row>
    <row r="160" spans="1:14" x14ac:dyDescent="0.25">
      <c r="A160" s="316" t="s">
        <v>199</v>
      </c>
      <c r="B160" s="339"/>
      <c r="C160" s="340" t="s">
        <v>6</v>
      </c>
      <c r="D160" s="319"/>
      <c r="E160" s="319">
        <v>80</v>
      </c>
      <c r="F160" s="333">
        <v>1</v>
      </c>
      <c r="G160" s="334">
        <f t="shared" si="28"/>
        <v>80</v>
      </c>
      <c r="H160" s="230" t="s">
        <v>9</v>
      </c>
      <c r="I160" s="405">
        <v>0</v>
      </c>
      <c r="J160" s="406">
        <v>0</v>
      </c>
      <c r="K160" s="407">
        <f t="shared" si="29"/>
        <v>0</v>
      </c>
      <c r="L160" s="405">
        <v>0</v>
      </c>
      <c r="M160" s="406">
        <v>0</v>
      </c>
      <c r="N160" s="407">
        <f t="shared" si="30"/>
        <v>0</v>
      </c>
    </row>
    <row r="161" spans="1:14" s="220" customFormat="1" ht="42.6" customHeight="1" x14ac:dyDescent="0.3">
      <c r="A161" s="341" t="s">
        <v>200</v>
      </c>
      <c r="B161" s="342"/>
      <c r="C161" s="343"/>
      <c r="D161" s="343"/>
      <c r="E161" s="236"/>
      <c r="F161" s="236"/>
      <c r="G161" s="344">
        <f>SUM(G12:G160)</f>
        <v>9978</v>
      </c>
      <c r="I161" s="420"/>
      <c r="J161" s="420"/>
      <c r="K161" s="421">
        <f>SUM(K12:K160)</f>
        <v>0</v>
      </c>
      <c r="L161" s="420"/>
      <c r="M161" s="420"/>
      <c r="N161" s="421">
        <f>SUM(N12:N160)</f>
        <v>0</v>
      </c>
    </row>
    <row r="162" spans="1:14" s="220" customFormat="1" ht="28.5" customHeight="1" x14ac:dyDescent="0.3">
      <c r="A162" s="345" t="s">
        <v>201</v>
      </c>
      <c r="B162" s="346"/>
      <c r="C162" s="347"/>
      <c r="D162" s="347"/>
      <c r="E162" s="348"/>
      <c r="F162" s="348"/>
      <c r="G162" s="349">
        <f>G161-G160-G159-G18-G157</f>
        <v>9658</v>
      </c>
      <c r="I162" s="422"/>
      <c r="J162" s="422"/>
      <c r="K162" s="423">
        <f>K161-K160-K159-K18-K157</f>
        <v>0</v>
      </c>
      <c r="L162" s="422"/>
      <c r="M162" s="422"/>
      <c r="N162" s="423">
        <f>N161-N160-N159-N18-N157</f>
        <v>0</v>
      </c>
    </row>
  </sheetData>
  <sheetProtection algorithmName="SHA-512" hashValue="w0QL8k7LImgGsx2QeWZ0ojeeyMhoNCmnU+Teox2khrG++N0/ppBR+rf9U7XjyYRgcaLUjlQAH9gX+ioBw4zpcg==" saltValue="r1ShuxfCPKYeePAVtNLo/g==" spinCount="100000" sheet="1" objects="1" scenarios="1"/>
  <pageMargins left="0.39374999999999999" right="0.196527777777778" top="0.58958333333333302" bottom="0.60347222222222197" header="0.39374999999999999" footer="0.39374999999999999"/>
  <pageSetup paperSize="9" orientation="portrait" useFirstPageNumber="1" horizontalDpi="300" verticalDpi="300" r:id="rId1"/>
  <headerFooter>
    <oddHeader>&amp;R&amp;7&amp;A</oddHeader>
    <oddFooter>&amp;L&amp;"HelveticaNeueLTCom-LtCnO,Navadno"&amp;8Izdelava prostorsko programske postavitve Nove sodne stavbe v Ljubljani z idejno zasnovo projekta . št. projekta A20-030 . november 2020&amp;R&amp;7Stran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1"/>
  <sheetViews>
    <sheetView topLeftCell="A4" zoomScaleNormal="100" workbookViewId="0">
      <selection activeCell="A34" sqref="A34"/>
    </sheetView>
  </sheetViews>
  <sheetFormatPr defaultRowHeight="13.2" x14ac:dyDescent="0.25"/>
  <cols>
    <col min="1" max="1" width="38.77734375" style="220" customWidth="1"/>
    <col min="2" max="2" width="25.44140625" style="220" customWidth="1"/>
    <col min="3" max="3" width="5.109375" style="220" customWidth="1"/>
    <col min="4" max="6" width="5.109375" style="351" customWidth="1"/>
    <col min="7" max="7" width="8.21875" style="220" customWidth="1"/>
    <col min="8" max="8" width="5.109375" style="220" customWidth="1"/>
    <col min="9" max="10" width="5.109375" style="419" customWidth="1"/>
    <col min="11" max="11" width="8.77734375" style="395" customWidth="1"/>
    <col min="12" max="12" width="12.44140625" style="388" customWidth="1"/>
    <col min="13" max="13" width="8.44140625" style="388" customWidth="1"/>
    <col min="14" max="14" width="15.109375" style="388" customWidth="1"/>
    <col min="15" max="15" width="39.33203125" customWidth="1"/>
    <col min="16" max="1028" width="11.5546875"/>
  </cols>
  <sheetData>
    <row r="1" spans="1:15" ht="15" x14ac:dyDescent="0.25">
      <c r="A1" s="215"/>
      <c r="B1" s="216" t="s">
        <v>0</v>
      </c>
      <c r="C1" s="217"/>
      <c r="D1" s="352"/>
      <c r="E1" s="352"/>
      <c r="F1" s="352"/>
      <c r="G1" s="219"/>
      <c r="I1" s="386"/>
      <c r="J1" s="386"/>
      <c r="K1" s="387"/>
    </row>
    <row r="2" spans="1:15" ht="21" x14ac:dyDescent="0.25">
      <c r="A2" s="221"/>
      <c r="B2" s="222" t="s">
        <v>1</v>
      </c>
      <c r="C2" s="223" t="s">
        <v>2</v>
      </c>
      <c r="D2" s="352"/>
      <c r="E2" s="352"/>
      <c r="F2" s="352"/>
      <c r="G2" s="219" t="s">
        <v>531</v>
      </c>
      <c r="I2" s="386"/>
      <c r="J2" s="386"/>
      <c r="K2" s="387"/>
    </row>
    <row r="3" spans="1:15" ht="31.2" x14ac:dyDescent="0.25">
      <c r="A3" s="224"/>
      <c r="B3" s="222" t="s">
        <v>3</v>
      </c>
      <c r="C3" s="225" t="s">
        <v>4</v>
      </c>
      <c r="D3" s="352"/>
      <c r="E3" s="352"/>
      <c r="F3" s="352"/>
      <c r="G3" s="219"/>
      <c r="I3" s="386"/>
      <c r="J3" s="386"/>
      <c r="K3" s="387"/>
    </row>
    <row r="4" spans="1:15" ht="19.8" customHeight="1" x14ac:dyDescent="0.25">
      <c r="A4" s="224"/>
      <c r="B4" s="222" t="s">
        <v>5</v>
      </c>
      <c r="C4" s="225" t="s">
        <v>6</v>
      </c>
      <c r="D4" s="352"/>
      <c r="E4" s="352"/>
      <c r="F4" s="352"/>
      <c r="G4" s="219"/>
      <c r="I4" s="386"/>
      <c r="J4" s="386"/>
      <c r="K4" s="387"/>
    </row>
    <row r="5" spans="1:15" ht="11.4" customHeight="1" x14ac:dyDescent="0.25">
      <c r="A5" s="226"/>
      <c r="B5" s="231"/>
      <c r="C5" s="353"/>
      <c r="D5" s="352"/>
      <c r="E5" s="352"/>
      <c r="F5" s="352"/>
      <c r="G5" s="219"/>
      <c r="I5" s="389" t="s">
        <v>523</v>
      </c>
      <c r="J5" s="386"/>
      <c r="K5" s="387"/>
    </row>
    <row r="6" spans="1:15" ht="21.9" customHeight="1" x14ac:dyDescent="0.4">
      <c r="A6" s="354" t="s">
        <v>202</v>
      </c>
      <c r="B6" s="235"/>
      <c r="C6" s="355"/>
      <c r="D6" s="356"/>
      <c r="E6" s="356"/>
      <c r="F6" s="356"/>
      <c r="G6" s="237"/>
      <c r="H6" s="238"/>
      <c r="I6" s="390"/>
      <c r="J6" s="390"/>
      <c r="K6" s="391"/>
    </row>
    <row r="7" spans="1:15" ht="48.3" customHeight="1" x14ac:dyDescent="0.25">
      <c r="A7" s="242" t="s">
        <v>11</v>
      </c>
      <c r="B7" s="242" t="s">
        <v>12</v>
      </c>
      <c r="C7" s="241" t="s">
        <v>13</v>
      </c>
      <c r="D7" s="242" t="s">
        <v>14</v>
      </c>
      <c r="E7" s="241" t="s">
        <v>203</v>
      </c>
      <c r="F7" s="242" t="s">
        <v>16</v>
      </c>
      <c r="G7" s="243" t="s">
        <v>17</v>
      </c>
      <c r="H7" s="238"/>
      <c r="I7" s="392" t="s">
        <v>203</v>
      </c>
      <c r="J7" s="392" t="s">
        <v>16</v>
      </c>
      <c r="K7" s="393" t="s">
        <v>17</v>
      </c>
      <c r="L7" s="394" t="s">
        <v>525</v>
      </c>
      <c r="M7" s="395" t="s">
        <v>524</v>
      </c>
      <c r="N7" s="394" t="s">
        <v>526</v>
      </c>
    </row>
    <row r="8" spans="1:15" ht="28.5" customHeight="1" x14ac:dyDescent="0.3">
      <c r="A8" s="245" t="s">
        <v>204</v>
      </c>
      <c r="B8" s="247"/>
      <c r="C8" s="357"/>
      <c r="D8" s="356"/>
      <c r="E8" s="356"/>
      <c r="F8" s="356"/>
      <c r="G8" s="248"/>
      <c r="H8" s="238"/>
      <c r="I8" s="390"/>
      <c r="J8" s="390"/>
      <c r="K8" s="396"/>
    </row>
    <row r="9" spans="1:15" ht="19.95" customHeight="1" x14ac:dyDescent="0.25">
      <c r="A9" s="249" t="s">
        <v>205</v>
      </c>
      <c r="B9" s="247"/>
      <c r="C9" s="252"/>
      <c r="D9" s="356"/>
      <c r="E9" s="356"/>
      <c r="F9" s="356"/>
      <c r="G9" s="288"/>
      <c r="H9" s="238"/>
      <c r="I9" s="390"/>
      <c r="J9" s="390"/>
      <c r="K9" s="397"/>
    </row>
    <row r="10" spans="1:15" ht="12.75" customHeight="1" x14ac:dyDescent="0.25">
      <c r="A10" s="254" t="s">
        <v>206</v>
      </c>
      <c r="B10" s="299"/>
      <c r="C10" s="301" t="s">
        <v>2</v>
      </c>
      <c r="D10" s="257" t="s">
        <v>21</v>
      </c>
      <c r="E10" s="257">
        <v>20</v>
      </c>
      <c r="F10" s="258">
        <v>17</v>
      </c>
      <c r="G10" s="259">
        <f t="shared" ref="G10:G21" si="0">E10*F10</f>
        <v>340</v>
      </c>
      <c r="H10" s="289"/>
      <c r="I10" s="398">
        <v>0</v>
      </c>
      <c r="J10" s="399">
        <v>0</v>
      </c>
      <c r="K10" s="400">
        <f t="shared" ref="K10:K21" si="1">I10*J10</f>
        <v>0</v>
      </c>
      <c r="L10" s="398">
        <v>0</v>
      </c>
      <c r="M10" s="399">
        <v>0</v>
      </c>
      <c r="N10" s="400">
        <f>L10*M10</f>
        <v>0</v>
      </c>
    </row>
    <row r="11" spans="1:15" ht="12.75" customHeight="1" x14ac:dyDescent="0.25">
      <c r="A11" s="261" t="s">
        <v>207</v>
      </c>
      <c r="B11" s="309"/>
      <c r="C11" s="305" t="s">
        <v>2</v>
      </c>
      <c r="D11" s="264" t="s">
        <v>23</v>
      </c>
      <c r="E11" s="264">
        <v>15</v>
      </c>
      <c r="F11" s="265">
        <v>21</v>
      </c>
      <c r="G11" s="266">
        <f t="shared" si="0"/>
        <v>315</v>
      </c>
      <c r="H11" s="260"/>
      <c r="I11" s="401">
        <v>0</v>
      </c>
      <c r="J11" s="402">
        <v>0</v>
      </c>
      <c r="K11" s="403">
        <f t="shared" si="1"/>
        <v>0</v>
      </c>
      <c r="L11" s="401">
        <v>0</v>
      </c>
      <c r="M11" s="402">
        <v>0</v>
      </c>
      <c r="N11" s="403">
        <f t="shared" ref="N11:N21" si="2">L11*M11</f>
        <v>0</v>
      </c>
    </row>
    <row r="12" spans="1:15" ht="12.75" customHeight="1" x14ac:dyDescent="0.25">
      <c r="A12" s="261" t="s">
        <v>208</v>
      </c>
      <c r="B12" s="309" t="s">
        <v>25</v>
      </c>
      <c r="C12" s="305" t="s">
        <v>2</v>
      </c>
      <c r="D12" s="264" t="s">
        <v>26</v>
      </c>
      <c r="E12" s="264">
        <v>25</v>
      </c>
      <c r="F12" s="265">
        <v>11</v>
      </c>
      <c r="G12" s="266">
        <f t="shared" si="0"/>
        <v>275</v>
      </c>
      <c r="H12" s="238"/>
      <c r="I12" s="401">
        <v>0</v>
      </c>
      <c r="J12" s="402">
        <v>0</v>
      </c>
      <c r="K12" s="403">
        <f t="shared" si="1"/>
        <v>0</v>
      </c>
      <c r="L12" s="401">
        <v>0</v>
      </c>
      <c r="M12" s="402">
        <v>0</v>
      </c>
      <c r="N12" s="403">
        <f t="shared" si="2"/>
        <v>0</v>
      </c>
    </row>
    <row r="13" spans="1:15" ht="12.75" customHeight="1" x14ac:dyDescent="0.25">
      <c r="A13" s="358" t="s">
        <v>209</v>
      </c>
      <c r="B13" s="359" t="s">
        <v>28</v>
      </c>
      <c r="C13" s="360" t="s">
        <v>2</v>
      </c>
      <c r="D13" s="264" t="s">
        <v>21</v>
      </c>
      <c r="E13" s="264">
        <v>20</v>
      </c>
      <c r="F13" s="265">
        <v>20</v>
      </c>
      <c r="G13" s="266">
        <f t="shared" si="0"/>
        <v>400</v>
      </c>
      <c r="H13" s="238"/>
      <c r="I13" s="401">
        <v>0</v>
      </c>
      <c r="J13" s="402">
        <v>0</v>
      </c>
      <c r="K13" s="403">
        <f t="shared" si="1"/>
        <v>0</v>
      </c>
      <c r="L13" s="401">
        <v>0</v>
      </c>
      <c r="M13" s="402">
        <v>0</v>
      </c>
      <c r="N13" s="403">
        <f t="shared" si="2"/>
        <v>0</v>
      </c>
      <c r="O13" s="92"/>
    </row>
    <row r="14" spans="1:15" ht="12.75" customHeight="1" x14ac:dyDescent="0.25">
      <c r="A14" s="261" t="s">
        <v>210</v>
      </c>
      <c r="B14" s="262" t="s">
        <v>30</v>
      </c>
      <c r="C14" s="305" t="s">
        <v>6</v>
      </c>
      <c r="D14" s="264"/>
      <c r="E14" s="264">
        <v>5</v>
      </c>
      <c r="F14" s="265">
        <v>20</v>
      </c>
      <c r="G14" s="266">
        <f t="shared" si="0"/>
        <v>100</v>
      </c>
      <c r="H14" s="238"/>
      <c r="I14" s="401">
        <v>0</v>
      </c>
      <c r="J14" s="402">
        <v>0</v>
      </c>
      <c r="K14" s="403">
        <f t="shared" si="1"/>
        <v>0</v>
      </c>
      <c r="L14" s="401">
        <v>0</v>
      </c>
      <c r="M14" s="402">
        <v>0</v>
      </c>
      <c r="N14" s="403">
        <f t="shared" si="2"/>
        <v>0</v>
      </c>
      <c r="O14" s="92"/>
    </row>
    <row r="15" spans="1:15" ht="12.75" customHeight="1" x14ac:dyDescent="0.25">
      <c r="A15" s="268" t="s">
        <v>211</v>
      </c>
      <c r="B15" s="309"/>
      <c r="C15" s="305" t="s">
        <v>2</v>
      </c>
      <c r="D15" s="264" t="s">
        <v>23</v>
      </c>
      <c r="E15" s="264">
        <v>15</v>
      </c>
      <c r="F15" s="269">
        <v>1</v>
      </c>
      <c r="G15" s="270">
        <f t="shared" si="0"/>
        <v>15</v>
      </c>
      <c r="H15" s="361"/>
      <c r="I15" s="401">
        <v>0</v>
      </c>
      <c r="J15" s="402">
        <v>0</v>
      </c>
      <c r="K15" s="403">
        <f t="shared" si="1"/>
        <v>0</v>
      </c>
      <c r="L15" s="401">
        <v>0</v>
      </c>
      <c r="M15" s="402">
        <v>0</v>
      </c>
      <c r="N15" s="403">
        <f t="shared" si="2"/>
        <v>0</v>
      </c>
    </row>
    <row r="16" spans="1:15" ht="21" x14ac:dyDescent="0.25">
      <c r="A16" s="271" t="s">
        <v>212</v>
      </c>
      <c r="B16" s="277" t="s">
        <v>35</v>
      </c>
      <c r="C16" s="290" t="s">
        <v>2</v>
      </c>
      <c r="D16" s="274"/>
      <c r="E16" s="274">
        <v>25</v>
      </c>
      <c r="F16" s="275">
        <v>1</v>
      </c>
      <c r="G16" s="276">
        <f t="shared" si="0"/>
        <v>25</v>
      </c>
      <c r="H16" s="361"/>
      <c r="I16" s="401">
        <v>0</v>
      </c>
      <c r="J16" s="402">
        <v>0</v>
      </c>
      <c r="K16" s="403">
        <f t="shared" si="1"/>
        <v>0</v>
      </c>
      <c r="L16" s="401">
        <v>0</v>
      </c>
      <c r="M16" s="402">
        <v>0</v>
      </c>
      <c r="N16" s="403">
        <f t="shared" si="2"/>
        <v>0</v>
      </c>
    </row>
    <row r="17" spans="1:14" x14ac:dyDescent="0.25">
      <c r="A17" s="271" t="s">
        <v>213</v>
      </c>
      <c r="B17" s="278"/>
      <c r="C17" s="290" t="s">
        <v>6</v>
      </c>
      <c r="D17" s="274"/>
      <c r="E17" s="274">
        <v>25</v>
      </c>
      <c r="F17" s="275">
        <v>1</v>
      </c>
      <c r="G17" s="276">
        <f t="shared" si="0"/>
        <v>25</v>
      </c>
      <c r="H17" s="361"/>
      <c r="I17" s="401">
        <v>0</v>
      </c>
      <c r="J17" s="402">
        <v>0</v>
      </c>
      <c r="K17" s="403">
        <f t="shared" si="1"/>
        <v>0</v>
      </c>
      <c r="L17" s="401">
        <v>0</v>
      </c>
      <c r="M17" s="402">
        <v>0</v>
      </c>
      <c r="N17" s="403">
        <f t="shared" si="2"/>
        <v>0</v>
      </c>
    </row>
    <row r="18" spans="1:14" x14ac:dyDescent="0.25">
      <c r="A18" s="271" t="s">
        <v>214</v>
      </c>
      <c r="B18" s="278"/>
      <c r="C18" s="290" t="s">
        <v>6</v>
      </c>
      <c r="D18" s="274"/>
      <c r="E18" s="274">
        <v>20</v>
      </c>
      <c r="F18" s="275">
        <v>2</v>
      </c>
      <c r="G18" s="276">
        <f t="shared" si="0"/>
        <v>40</v>
      </c>
      <c r="H18" s="361"/>
      <c r="I18" s="401">
        <v>0</v>
      </c>
      <c r="J18" s="402">
        <v>0</v>
      </c>
      <c r="K18" s="403">
        <f t="shared" si="1"/>
        <v>0</v>
      </c>
      <c r="L18" s="401">
        <v>0</v>
      </c>
      <c r="M18" s="402">
        <v>0</v>
      </c>
      <c r="N18" s="403">
        <f t="shared" si="2"/>
        <v>0</v>
      </c>
    </row>
    <row r="19" spans="1:14" ht="21" x14ac:dyDescent="0.25">
      <c r="A19" s="271" t="s">
        <v>215</v>
      </c>
      <c r="B19" s="278" t="s">
        <v>216</v>
      </c>
      <c r="C19" s="276" t="s">
        <v>6</v>
      </c>
      <c r="D19" s="274"/>
      <c r="E19" s="279">
        <v>20</v>
      </c>
      <c r="F19" s="275">
        <v>1</v>
      </c>
      <c r="G19" s="276">
        <f t="shared" si="0"/>
        <v>20</v>
      </c>
      <c r="H19" s="361"/>
      <c r="I19" s="404">
        <v>0</v>
      </c>
      <c r="J19" s="402">
        <v>0</v>
      </c>
      <c r="K19" s="403">
        <f t="shared" si="1"/>
        <v>0</v>
      </c>
      <c r="L19" s="404">
        <v>0</v>
      </c>
      <c r="M19" s="402">
        <v>0</v>
      </c>
      <c r="N19" s="403">
        <f t="shared" si="2"/>
        <v>0</v>
      </c>
    </row>
    <row r="20" spans="1:14" ht="21" x14ac:dyDescent="0.25">
      <c r="A20" s="271" t="s">
        <v>217</v>
      </c>
      <c r="B20" s="277" t="s">
        <v>41</v>
      </c>
      <c r="C20" s="290" t="s">
        <v>6</v>
      </c>
      <c r="D20" s="274"/>
      <c r="E20" s="274">
        <v>6</v>
      </c>
      <c r="F20" s="275">
        <v>1</v>
      </c>
      <c r="G20" s="276">
        <f t="shared" si="0"/>
        <v>6</v>
      </c>
      <c r="H20" s="361"/>
      <c r="I20" s="401">
        <v>0</v>
      </c>
      <c r="J20" s="402">
        <v>0</v>
      </c>
      <c r="K20" s="403">
        <f t="shared" si="1"/>
        <v>0</v>
      </c>
      <c r="L20" s="401">
        <v>0</v>
      </c>
      <c r="M20" s="402">
        <v>0</v>
      </c>
      <c r="N20" s="403">
        <f t="shared" si="2"/>
        <v>0</v>
      </c>
    </row>
    <row r="21" spans="1:14" x14ac:dyDescent="0.25">
      <c r="A21" s="280" t="s">
        <v>218</v>
      </c>
      <c r="B21" s="281"/>
      <c r="C21" s="282" t="s">
        <v>4</v>
      </c>
      <c r="D21" s="283"/>
      <c r="E21" s="283">
        <v>27</v>
      </c>
      <c r="F21" s="284">
        <v>1</v>
      </c>
      <c r="G21" s="285">
        <f t="shared" si="0"/>
        <v>27</v>
      </c>
      <c r="H21" s="238"/>
      <c r="I21" s="405">
        <v>0</v>
      </c>
      <c r="J21" s="406">
        <v>0</v>
      </c>
      <c r="K21" s="407">
        <f t="shared" si="1"/>
        <v>0</v>
      </c>
      <c r="L21" s="405">
        <v>0</v>
      </c>
      <c r="M21" s="406">
        <v>0</v>
      </c>
      <c r="N21" s="407">
        <f t="shared" si="2"/>
        <v>0</v>
      </c>
    </row>
    <row r="22" spans="1:14" ht="19.95" customHeight="1" x14ac:dyDescent="0.25">
      <c r="A22" s="249" t="s">
        <v>219</v>
      </c>
      <c r="B22" s="362"/>
      <c r="C22" s="286"/>
      <c r="D22" s="363"/>
      <c r="E22" s="363"/>
      <c r="F22" s="363"/>
      <c r="G22" s="364"/>
      <c r="H22" s="238"/>
      <c r="I22" s="408"/>
      <c r="J22" s="408"/>
      <c r="K22" s="409"/>
      <c r="L22" s="408"/>
      <c r="M22" s="408"/>
      <c r="N22" s="409"/>
    </row>
    <row r="23" spans="1:14" ht="12.75" customHeight="1" x14ac:dyDescent="0.25">
      <c r="A23" s="254" t="s">
        <v>220</v>
      </c>
      <c r="B23" s="299"/>
      <c r="C23" s="301" t="s">
        <v>2</v>
      </c>
      <c r="D23" s="257" t="s">
        <v>21</v>
      </c>
      <c r="E23" s="257">
        <v>20</v>
      </c>
      <c r="F23" s="258">
        <v>15</v>
      </c>
      <c r="G23" s="303">
        <f t="shared" ref="G23:G35" si="3">E23*F23</f>
        <v>300</v>
      </c>
      <c r="H23" s="289"/>
      <c r="I23" s="398">
        <v>0</v>
      </c>
      <c r="J23" s="399">
        <v>0</v>
      </c>
      <c r="K23" s="400">
        <f t="shared" ref="K23:K35" si="4">I23*J23</f>
        <v>0</v>
      </c>
      <c r="L23" s="398">
        <v>0</v>
      </c>
      <c r="M23" s="399">
        <v>0</v>
      </c>
      <c r="N23" s="400">
        <f t="shared" ref="N23:N35" si="5">L23*M23</f>
        <v>0</v>
      </c>
    </row>
    <row r="24" spans="1:14" ht="12.75" customHeight="1" x14ac:dyDescent="0.25">
      <c r="A24" s="261" t="s">
        <v>221</v>
      </c>
      <c r="B24" s="309"/>
      <c r="C24" s="305" t="s">
        <v>2</v>
      </c>
      <c r="D24" s="264" t="s">
        <v>23</v>
      </c>
      <c r="E24" s="264">
        <v>15</v>
      </c>
      <c r="F24" s="265">
        <v>15</v>
      </c>
      <c r="G24" s="266">
        <f t="shared" si="3"/>
        <v>225</v>
      </c>
      <c r="H24" s="260"/>
      <c r="I24" s="401">
        <v>0</v>
      </c>
      <c r="J24" s="402">
        <v>0</v>
      </c>
      <c r="K24" s="403">
        <f t="shared" si="4"/>
        <v>0</v>
      </c>
      <c r="L24" s="401">
        <v>0</v>
      </c>
      <c r="M24" s="402">
        <v>0</v>
      </c>
      <c r="N24" s="403">
        <f t="shared" si="5"/>
        <v>0</v>
      </c>
    </row>
    <row r="25" spans="1:14" ht="12.75" customHeight="1" x14ac:dyDescent="0.25">
      <c r="A25" s="261" t="s">
        <v>222</v>
      </c>
      <c r="B25" s="309" t="s">
        <v>25</v>
      </c>
      <c r="C25" s="305" t="s">
        <v>2</v>
      </c>
      <c r="D25" s="264" t="s">
        <v>26</v>
      </c>
      <c r="E25" s="264">
        <v>25</v>
      </c>
      <c r="F25" s="265">
        <v>9</v>
      </c>
      <c r="G25" s="266">
        <f t="shared" si="3"/>
        <v>225</v>
      </c>
      <c r="H25" s="260"/>
      <c r="I25" s="401">
        <v>0</v>
      </c>
      <c r="J25" s="402">
        <v>0</v>
      </c>
      <c r="K25" s="403">
        <f t="shared" si="4"/>
        <v>0</v>
      </c>
      <c r="L25" s="401">
        <v>0</v>
      </c>
      <c r="M25" s="402">
        <v>0</v>
      </c>
      <c r="N25" s="403">
        <f t="shared" si="5"/>
        <v>0</v>
      </c>
    </row>
    <row r="26" spans="1:14" ht="12.75" customHeight="1" x14ac:dyDescent="0.25">
      <c r="A26" s="358" t="s">
        <v>223</v>
      </c>
      <c r="B26" s="359" t="s">
        <v>28</v>
      </c>
      <c r="C26" s="305" t="s">
        <v>2</v>
      </c>
      <c r="D26" s="264" t="s">
        <v>21</v>
      </c>
      <c r="E26" s="264">
        <v>20</v>
      </c>
      <c r="F26" s="265">
        <v>6</v>
      </c>
      <c r="G26" s="266">
        <f t="shared" si="3"/>
        <v>120</v>
      </c>
      <c r="H26" s="365"/>
      <c r="I26" s="401">
        <v>0</v>
      </c>
      <c r="J26" s="402">
        <v>0</v>
      </c>
      <c r="K26" s="403">
        <f t="shared" si="4"/>
        <v>0</v>
      </c>
      <c r="L26" s="401">
        <v>0</v>
      </c>
      <c r="M26" s="402">
        <v>0</v>
      </c>
      <c r="N26" s="403">
        <f t="shared" si="5"/>
        <v>0</v>
      </c>
    </row>
    <row r="27" spans="1:14" ht="12.75" customHeight="1" x14ac:dyDescent="0.25">
      <c r="A27" s="261" t="s">
        <v>224</v>
      </c>
      <c r="B27" s="262" t="s">
        <v>30</v>
      </c>
      <c r="C27" s="305" t="s">
        <v>6</v>
      </c>
      <c r="D27" s="264"/>
      <c r="E27" s="264">
        <v>5</v>
      </c>
      <c r="F27" s="265">
        <v>6</v>
      </c>
      <c r="G27" s="266">
        <f t="shared" si="3"/>
        <v>30</v>
      </c>
      <c r="H27" s="365"/>
      <c r="I27" s="401">
        <v>0</v>
      </c>
      <c r="J27" s="402">
        <v>0</v>
      </c>
      <c r="K27" s="403">
        <f t="shared" si="4"/>
        <v>0</v>
      </c>
      <c r="L27" s="401">
        <v>0</v>
      </c>
      <c r="M27" s="402">
        <v>0</v>
      </c>
      <c r="N27" s="403">
        <f t="shared" si="5"/>
        <v>0</v>
      </c>
    </row>
    <row r="28" spans="1:14" ht="12.75" customHeight="1" x14ac:dyDescent="0.25">
      <c r="A28" s="268" t="s">
        <v>225</v>
      </c>
      <c r="B28" s="309"/>
      <c r="C28" s="305" t="s">
        <v>2</v>
      </c>
      <c r="D28" s="264" t="s">
        <v>23</v>
      </c>
      <c r="E28" s="264">
        <v>15</v>
      </c>
      <c r="F28" s="269">
        <v>1</v>
      </c>
      <c r="G28" s="270">
        <f t="shared" si="3"/>
        <v>15</v>
      </c>
      <c r="H28" s="238"/>
      <c r="I28" s="401">
        <v>0</v>
      </c>
      <c r="J28" s="402">
        <v>0</v>
      </c>
      <c r="K28" s="403">
        <f t="shared" si="4"/>
        <v>0</v>
      </c>
      <c r="L28" s="401">
        <v>0</v>
      </c>
      <c r="M28" s="402">
        <v>0</v>
      </c>
      <c r="N28" s="403">
        <f t="shared" si="5"/>
        <v>0</v>
      </c>
    </row>
    <row r="29" spans="1:14" ht="21" x14ac:dyDescent="0.25">
      <c r="A29" s="271" t="s">
        <v>226</v>
      </c>
      <c r="B29" s="277" t="s">
        <v>35</v>
      </c>
      <c r="C29" s="290" t="s">
        <v>2</v>
      </c>
      <c r="D29" s="274"/>
      <c r="E29" s="274">
        <v>25</v>
      </c>
      <c r="F29" s="275">
        <v>1</v>
      </c>
      <c r="G29" s="276">
        <f t="shared" si="3"/>
        <v>25</v>
      </c>
      <c r="H29" s="366"/>
      <c r="I29" s="401">
        <v>0</v>
      </c>
      <c r="J29" s="402">
        <v>0</v>
      </c>
      <c r="K29" s="403">
        <f t="shared" si="4"/>
        <v>0</v>
      </c>
      <c r="L29" s="401">
        <v>0</v>
      </c>
      <c r="M29" s="402">
        <v>0</v>
      </c>
      <c r="N29" s="403">
        <f t="shared" si="5"/>
        <v>0</v>
      </c>
    </row>
    <row r="30" spans="1:14" x14ac:dyDescent="0.25">
      <c r="A30" s="271" t="s">
        <v>227</v>
      </c>
      <c r="B30" s="278"/>
      <c r="C30" s="290" t="s">
        <v>6</v>
      </c>
      <c r="D30" s="274"/>
      <c r="E30" s="274">
        <v>54</v>
      </c>
      <c r="F30" s="275">
        <v>1</v>
      </c>
      <c r="G30" s="276">
        <f t="shared" si="3"/>
        <v>54</v>
      </c>
      <c r="H30" s="238"/>
      <c r="I30" s="401">
        <v>0</v>
      </c>
      <c r="J30" s="402">
        <v>0</v>
      </c>
      <c r="K30" s="403">
        <f t="shared" si="4"/>
        <v>0</v>
      </c>
      <c r="L30" s="401">
        <v>0</v>
      </c>
      <c r="M30" s="402">
        <v>0</v>
      </c>
      <c r="N30" s="403">
        <f t="shared" si="5"/>
        <v>0</v>
      </c>
    </row>
    <row r="31" spans="1:14" x14ac:dyDescent="0.25">
      <c r="A31" s="271" t="s">
        <v>228</v>
      </c>
      <c r="B31" s="278"/>
      <c r="C31" s="290" t="s">
        <v>6</v>
      </c>
      <c r="D31" s="274"/>
      <c r="E31" s="274">
        <v>20</v>
      </c>
      <c r="F31" s="275">
        <v>1</v>
      </c>
      <c r="G31" s="276">
        <f t="shared" si="3"/>
        <v>20</v>
      </c>
      <c r="H31" s="238"/>
      <c r="I31" s="401">
        <v>0</v>
      </c>
      <c r="J31" s="402">
        <v>0</v>
      </c>
      <c r="K31" s="403">
        <f t="shared" si="4"/>
        <v>0</v>
      </c>
      <c r="L31" s="401">
        <v>0</v>
      </c>
      <c r="M31" s="402">
        <v>0</v>
      </c>
      <c r="N31" s="403">
        <f t="shared" si="5"/>
        <v>0</v>
      </c>
    </row>
    <row r="32" spans="1:14" ht="21" x14ac:dyDescent="0.25">
      <c r="A32" s="271" t="s">
        <v>229</v>
      </c>
      <c r="B32" s="278" t="s">
        <v>39</v>
      </c>
      <c r="C32" s="276" t="s">
        <v>6</v>
      </c>
      <c r="D32" s="274"/>
      <c r="E32" s="279">
        <v>20</v>
      </c>
      <c r="F32" s="275">
        <v>1</v>
      </c>
      <c r="G32" s="276">
        <f t="shared" si="3"/>
        <v>20</v>
      </c>
      <c r="H32" s="238"/>
      <c r="I32" s="404">
        <v>0</v>
      </c>
      <c r="J32" s="402">
        <v>0</v>
      </c>
      <c r="K32" s="403">
        <f t="shared" si="4"/>
        <v>0</v>
      </c>
      <c r="L32" s="404">
        <v>0</v>
      </c>
      <c r="M32" s="402">
        <v>0</v>
      </c>
      <c r="N32" s="403">
        <f t="shared" si="5"/>
        <v>0</v>
      </c>
    </row>
    <row r="33" spans="1:14" ht="21" x14ac:dyDescent="0.25">
      <c r="A33" s="271" t="s">
        <v>230</v>
      </c>
      <c r="B33" s="277" t="s">
        <v>41</v>
      </c>
      <c r="C33" s="290" t="s">
        <v>6</v>
      </c>
      <c r="D33" s="274"/>
      <c r="E33" s="274">
        <v>6</v>
      </c>
      <c r="F33" s="275">
        <v>1</v>
      </c>
      <c r="G33" s="276">
        <f t="shared" si="3"/>
        <v>6</v>
      </c>
      <c r="H33" s="238"/>
      <c r="I33" s="401">
        <v>0</v>
      </c>
      <c r="J33" s="402">
        <v>0</v>
      </c>
      <c r="K33" s="403">
        <f t="shared" si="4"/>
        <v>0</v>
      </c>
      <c r="L33" s="401">
        <v>0</v>
      </c>
      <c r="M33" s="402">
        <v>0</v>
      </c>
      <c r="N33" s="403">
        <f t="shared" si="5"/>
        <v>0</v>
      </c>
    </row>
    <row r="34" spans="1:14" ht="19.95" customHeight="1" x14ac:dyDescent="0.25">
      <c r="A34" s="271" t="s">
        <v>231</v>
      </c>
      <c r="B34" s="277" t="s">
        <v>232</v>
      </c>
      <c r="C34" s="290" t="s">
        <v>6</v>
      </c>
      <c r="D34" s="274"/>
      <c r="E34" s="274">
        <v>150</v>
      </c>
      <c r="F34" s="275">
        <v>1</v>
      </c>
      <c r="G34" s="276">
        <f t="shared" si="3"/>
        <v>150</v>
      </c>
      <c r="H34" s="238"/>
      <c r="I34" s="401">
        <v>0</v>
      </c>
      <c r="J34" s="402">
        <v>0</v>
      </c>
      <c r="K34" s="403">
        <f t="shared" si="4"/>
        <v>0</v>
      </c>
      <c r="L34" s="401">
        <v>0</v>
      </c>
      <c r="M34" s="402">
        <v>0</v>
      </c>
      <c r="N34" s="403">
        <f t="shared" si="5"/>
        <v>0</v>
      </c>
    </row>
    <row r="35" spans="1:14" ht="19.95" customHeight="1" x14ac:dyDescent="0.25">
      <c r="A35" s="280" t="s">
        <v>233</v>
      </c>
      <c r="B35" s="281"/>
      <c r="C35" s="282" t="s">
        <v>4</v>
      </c>
      <c r="D35" s="283"/>
      <c r="E35" s="283">
        <v>27</v>
      </c>
      <c r="F35" s="284">
        <v>1</v>
      </c>
      <c r="G35" s="285">
        <f t="shared" si="3"/>
        <v>27</v>
      </c>
      <c r="H35" s="238"/>
      <c r="I35" s="405">
        <v>0</v>
      </c>
      <c r="J35" s="406">
        <v>0</v>
      </c>
      <c r="K35" s="407">
        <f t="shared" si="4"/>
        <v>0</v>
      </c>
      <c r="L35" s="405">
        <v>0</v>
      </c>
      <c r="M35" s="406">
        <v>0</v>
      </c>
      <c r="N35" s="407">
        <f t="shared" si="5"/>
        <v>0</v>
      </c>
    </row>
    <row r="36" spans="1:14" ht="19.95" customHeight="1" x14ac:dyDescent="0.25">
      <c r="A36" s="249" t="s">
        <v>234</v>
      </c>
      <c r="B36" s="247"/>
      <c r="C36" s="286"/>
      <c r="D36" s="286"/>
      <c r="E36" s="367"/>
      <c r="F36" s="356"/>
      <c r="G36" s="288"/>
      <c r="H36" s="238"/>
      <c r="I36" s="410"/>
      <c r="J36" s="390"/>
      <c r="K36" s="397"/>
      <c r="L36" s="410"/>
      <c r="M36" s="390"/>
      <c r="N36" s="397"/>
    </row>
    <row r="37" spans="1:14" ht="12.75" customHeight="1" x14ac:dyDescent="0.25">
      <c r="A37" s="254" t="s">
        <v>235</v>
      </c>
      <c r="B37" s="299"/>
      <c r="C37" s="301" t="s">
        <v>2</v>
      </c>
      <c r="D37" s="257" t="s">
        <v>21</v>
      </c>
      <c r="E37" s="257">
        <v>20</v>
      </c>
      <c r="F37" s="368">
        <v>15</v>
      </c>
      <c r="G37" s="259">
        <f t="shared" ref="G37:G47" si="6">E37*F37</f>
        <v>300</v>
      </c>
      <c r="H37" s="289"/>
      <c r="I37" s="398">
        <v>0</v>
      </c>
      <c r="J37" s="411">
        <v>0</v>
      </c>
      <c r="K37" s="400">
        <f t="shared" ref="K37:K47" si="7">I37*J37</f>
        <v>0</v>
      </c>
      <c r="L37" s="398">
        <v>0</v>
      </c>
      <c r="M37" s="411">
        <v>0</v>
      </c>
      <c r="N37" s="400">
        <f t="shared" ref="N37:N47" si="8">L37*M37</f>
        <v>0</v>
      </c>
    </row>
    <row r="38" spans="1:14" ht="12.75" customHeight="1" x14ac:dyDescent="0.25">
      <c r="A38" s="261" t="s">
        <v>236</v>
      </c>
      <c r="B38" s="309"/>
      <c r="C38" s="305" t="s">
        <v>2</v>
      </c>
      <c r="D38" s="264" t="s">
        <v>23</v>
      </c>
      <c r="E38" s="264">
        <v>15</v>
      </c>
      <c r="F38" s="265">
        <v>11</v>
      </c>
      <c r="G38" s="266">
        <f t="shared" si="6"/>
        <v>165</v>
      </c>
      <c r="H38" s="289"/>
      <c r="I38" s="401">
        <v>0</v>
      </c>
      <c r="J38" s="402">
        <v>0</v>
      </c>
      <c r="K38" s="403">
        <f t="shared" si="7"/>
        <v>0</v>
      </c>
      <c r="L38" s="401">
        <v>0</v>
      </c>
      <c r="M38" s="402">
        <v>0</v>
      </c>
      <c r="N38" s="403">
        <f t="shared" si="8"/>
        <v>0</v>
      </c>
    </row>
    <row r="39" spans="1:14" ht="12.75" customHeight="1" x14ac:dyDescent="0.25">
      <c r="A39" s="261" t="s">
        <v>237</v>
      </c>
      <c r="B39" s="309" t="s">
        <v>25</v>
      </c>
      <c r="C39" s="305" t="s">
        <v>2</v>
      </c>
      <c r="D39" s="264" t="s">
        <v>26</v>
      </c>
      <c r="E39" s="264">
        <v>25</v>
      </c>
      <c r="F39" s="369">
        <v>7</v>
      </c>
      <c r="G39" s="266">
        <f t="shared" si="6"/>
        <v>175</v>
      </c>
      <c r="H39" s="289"/>
      <c r="I39" s="401">
        <v>0</v>
      </c>
      <c r="J39" s="404">
        <v>0</v>
      </c>
      <c r="K39" s="403">
        <f t="shared" si="7"/>
        <v>0</v>
      </c>
      <c r="L39" s="401">
        <v>0</v>
      </c>
      <c r="M39" s="404">
        <v>0</v>
      </c>
      <c r="N39" s="403">
        <f t="shared" si="8"/>
        <v>0</v>
      </c>
    </row>
    <row r="40" spans="1:14" ht="12.75" customHeight="1" x14ac:dyDescent="0.25">
      <c r="A40" s="358" t="s">
        <v>238</v>
      </c>
      <c r="B40" s="309" t="s">
        <v>28</v>
      </c>
      <c r="C40" s="305" t="s">
        <v>2</v>
      </c>
      <c r="D40" s="264" t="s">
        <v>21</v>
      </c>
      <c r="E40" s="264">
        <v>20</v>
      </c>
      <c r="F40" s="369">
        <v>5</v>
      </c>
      <c r="G40" s="266">
        <f t="shared" si="6"/>
        <v>100</v>
      </c>
      <c r="H40" s="238"/>
      <c r="I40" s="401">
        <v>0</v>
      </c>
      <c r="J40" s="404">
        <v>0</v>
      </c>
      <c r="K40" s="403">
        <f t="shared" si="7"/>
        <v>0</v>
      </c>
      <c r="L40" s="401">
        <v>0</v>
      </c>
      <c r="M40" s="404">
        <v>0</v>
      </c>
      <c r="N40" s="403">
        <f t="shared" si="8"/>
        <v>0</v>
      </c>
    </row>
    <row r="41" spans="1:14" ht="12.75" customHeight="1" x14ac:dyDescent="0.25">
      <c r="A41" s="261" t="s">
        <v>239</v>
      </c>
      <c r="B41" s="262" t="s">
        <v>30</v>
      </c>
      <c r="C41" s="305" t="s">
        <v>6</v>
      </c>
      <c r="D41" s="264"/>
      <c r="E41" s="264">
        <v>5</v>
      </c>
      <c r="F41" s="265">
        <v>5</v>
      </c>
      <c r="G41" s="266">
        <f t="shared" si="6"/>
        <v>25</v>
      </c>
      <c r="H41" s="238"/>
      <c r="I41" s="401">
        <v>0</v>
      </c>
      <c r="J41" s="402">
        <v>0</v>
      </c>
      <c r="K41" s="403">
        <f t="shared" si="7"/>
        <v>0</v>
      </c>
      <c r="L41" s="401">
        <v>0</v>
      </c>
      <c r="M41" s="402">
        <v>0</v>
      </c>
      <c r="N41" s="403">
        <f t="shared" si="8"/>
        <v>0</v>
      </c>
    </row>
    <row r="42" spans="1:14" ht="12.75" customHeight="1" x14ac:dyDescent="0.25">
      <c r="A42" s="268" t="s">
        <v>240</v>
      </c>
      <c r="B42" s="309"/>
      <c r="C42" s="305" t="s">
        <v>2</v>
      </c>
      <c r="D42" s="264" t="s">
        <v>23</v>
      </c>
      <c r="E42" s="264">
        <v>15</v>
      </c>
      <c r="F42" s="304">
        <v>1</v>
      </c>
      <c r="G42" s="270">
        <f t="shared" si="6"/>
        <v>15</v>
      </c>
      <c r="H42" s="238"/>
      <c r="I42" s="401">
        <v>0</v>
      </c>
      <c r="J42" s="404">
        <v>0</v>
      </c>
      <c r="K42" s="403">
        <f t="shared" si="7"/>
        <v>0</v>
      </c>
      <c r="L42" s="401">
        <v>0</v>
      </c>
      <c r="M42" s="404">
        <v>0</v>
      </c>
      <c r="N42" s="403">
        <f t="shared" si="8"/>
        <v>0</v>
      </c>
    </row>
    <row r="43" spans="1:14" ht="21" x14ac:dyDescent="0.25">
      <c r="A43" s="271" t="s">
        <v>241</v>
      </c>
      <c r="B43" s="277" t="s">
        <v>35</v>
      </c>
      <c r="C43" s="290" t="s">
        <v>2</v>
      </c>
      <c r="D43" s="274"/>
      <c r="E43" s="274">
        <v>27</v>
      </c>
      <c r="F43" s="279">
        <v>1</v>
      </c>
      <c r="G43" s="276">
        <f t="shared" si="6"/>
        <v>27</v>
      </c>
      <c r="H43" s="238"/>
      <c r="I43" s="401">
        <v>0</v>
      </c>
      <c r="J43" s="404">
        <v>0</v>
      </c>
      <c r="K43" s="403">
        <f t="shared" si="7"/>
        <v>0</v>
      </c>
      <c r="L43" s="401">
        <v>0</v>
      </c>
      <c r="M43" s="404">
        <v>0</v>
      </c>
      <c r="N43" s="403">
        <f t="shared" si="8"/>
        <v>0</v>
      </c>
    </row>
    <row r="44" spans="1:14" x14ac:dyDescent="0.25">
      <c r="A44" s="271" t="s">
        <v>242</v>
      </c>
      <c r="B44" s="278"/>
      <c r="C44" s="290" t="s">
        <v>6</v>
      </c>
      <c r="D44" s="274"/>
      <c r="E44" s="274">
        <v>24</v>
      </c>
      <c r="F44" s="279">
        <v>1</v>
      </c>
      <c r="G44" s="276">
        <f t="shared" si="6"/>
        <v>24</v>
      </c>
      <c r="H44" s="238"/>
      <c r="I44" s="401">
        <v>0</v>
      </c>
      <c r="J44" s="404">
        <v>0</v>
      </c>
      <c r="K44" s="403">
        <f t="shared" si="7"/>
        <v>0</v>
      </c>
      <c r="L44" s="401">
        <v>0</v>
      </c>
      <c r="M44" s="404">
        <v>0</v>
      </c>
      <c r="N44" s="403">
        <f t="shared" si="8"/>
        <v>0</v>
      </c>
    </row>
    <row r="45" spans="1:14" x14ac:dyDescent="0.25">
      <c r="A45" s="271" t="s">
        <v>243</v>
      </c>
      <c r="B45" s="278"/>
      <c r="C45" s="290" t="s">
        <v>6</v>
      </c>
      <c r="D45" s="274"/>
      <c r="E45" s="274">
        <v>20</v>
      </c>
      <c r="F45" s="279">
        <v>1</v>
      </c>
      <c r="G45" s="276">
        <f t="shared" si="6"/>
        <v>20</v>
      </c>
      <c r="H45" s="238"/>
      <c r="I45" s="401">
        <v>0</v>
      </c>
      <c r="J45" s="404">
        <v>0</v>
      </c>
      <c r="K45" s="403">
        <f t="shared" si="7"/>
        <v>0</v>
      </c>
      <c r="L45" s="401">
        <v>0</v>
      </c>
      <c r="M45" s="404">
        <v>0</v>
      </c>
      <c r="N45" s="403">
        <f t="shared" si="8"/>
        <v>0</v>
      </c>
    </row>
    <row r="46" spans="1:14" ht="21" x14ac:dyDescent="0.25">
      <c r="A46" s="271" t="s">
        <v>244</v>
      </c>
      <c r="B46" s="278" t="s">
        <v>39</v>
      </c>
      <c r="C46" s="276" t="s">
        <v>6</v>
      </c>
      <c r="D46" s="274"/>
      <c r="E46" s="279">
        <v>20</v>
      </c>
      <c r="F46" s="275">
        <v>1</v>
      </c>
      <c r="G46" s="276">
        <f t="shared" si="6"/>
        <v>20</v>
      </c>
      <c r="H46" s="238"/>
      <c r="I46" s="404">
        <v>0</v>
      </c>
      <c r="J46" s="402">
        <v>0</v>
      </c>
      <c r="K46" s="403">
        <f t="shared" si="7"/>
        <v>0</v>
      </c>
      <c r="L46" s="404">
        <v>0</v>
      </c>
      <c r="M46" s="402">
        <v>0</v>
      </c>
      <c r="N46" s="403">
        <f t="shared" si="8"/>
        <v>0</v>
      </c>
    </row>
    <row r="47" spans="1:14" ht="21" x14ac:dyDescent="0.25">
      <c r="A47" s="280" t="s">
        <v>245</v>
      </c>
      <c r="B47" s="281" t="s">
        <v>41</v>
      </c>
      <c r="C47" s="291" t="s">
        <v>6</v>
      </c>
      <c r="D47" s="283"/>
      <c r="E47" s="283">
        <v>6</v>
      </c>
      <c r="F47" s="370">
        <v>1</v>
      </c>
      <c r="G47" s="285">
        <f t="shared" si="6"/>
        <v>6</v>
      </c>
      <c r="H47" s="238"/>
      <c r="I47" s="405">
        <v>0</v>
      </c>
      <c r="J47" s="412">
        <v>0</v>
      </c>
      <c r="K47" s="407">
        <f t="shared" si="7"/>
        <v>0</v>
      </c>
      <c r="L47" s="405">
        <v>0</v>
      </c>
      <c r="M47" s="412">
        <v>0</v>
      </c>
      <c r="N47" s="407">
        <f t="shared" si="8"/>
        <v>0</v>
      </c>
    </row>
    <row r="48" spans="1:14" ht="19.95" customHeight="1" x14ac:dyDescent="0.25">
      <c r="A48" s="249" t="s">
        <v>246</v>
      </c>
      <c r="B48" s="247"/>
      <c r="C48" s="286"/>
      <c r="D48" s="287"/>
      <c r="E48" s="287"/>
      <c r="F48" s="356"/>
      <c r="G48" s="288"/>
      <c r="H48" s="238"/>
      <c r="I48" s="413"/>
      <c r="J48" s="390"/>
      <c r="K48" s="397"/>
      <c r="L48" s="413"/>
      <c r="M48" s="390"/>
      <c r="N48" s="397"/>
    </row>
    <row r="49" spans="1:14" x14ac:dyDescent="0.25">
      <c r="A49" s="254" t="s">
        <v>247</v>
      </c>
      <c r="B49" s="299"/>
      <c r="C49" s="301" t="s">
        <v>2</v>
      </c>
      <c r="D49" s="257" t="s">
        <v>21</v>
      </c>
      <c r="E49" s="257">
        <v>20</v>
      </c>
      <c r="F49" s="258">
        <v>20</v>
      </c>
      <c r="G49" s="259">
        <f t="shared" ref="G49:G59" si="9">E49*F49</f>
        <v>400</v>
      </c>
      <c r="H49" s="238"/>
      <c r="I49" s="398">
        <v>0</v>
      </c>
      <c r="J49" s="399">
        <v>0</v>
      </c>
      <c r="K49" s="400">
        <f t="shared" ref="K49:K59" si="10">I49*J49</f>
        <v>0</v>
      </c>
      <c r="L49" s="398">
        <v>0</v>
      </c>
      <c r="M49" s="399">
        <v>0</v>
      </c>
      <c r="N49" s="400">
        <f t="shared" ref="N49:N59" si="11">L49*M49</f>
        <v>0</v>
      </c>
    </row>
    <row r="50" spans="1:14" x14ac:dyDescent="0.25">
      <c r="A50" s="261" t="s">
        <v>248</v>
      </c>
      <c r="B50" s="309"/>
      <c r="C50" s="305" t="s">
        <v>2</v>
      </c>
      <c r="D50" s="264" t="s">
        <v>23</v>
      </c>
      <c r="E50" s="264">
        <v>15</v>
      </c>
      <c r="F50" s="265">
        <v>9</v>
      </c>
      <c r="G50" s="266">
        <f t="shared" si="9"/>
        <v>135</v>
      </c>
      <c r="H50" s="238"/>
      <c r="I50" s="401">
        <v>0</v>
      </c>
      <c r="J50" s="402">
        <v>0</v>
      </c>
      <c r="K50" s="403">
        <f t="shared" si="10"/>
        <v>0</v>
      </c>
      <c r="L50" s="401">
        <v>0</v>
      </c>
      <c r="M50" s="402">
        <v>0</v>
      </c>
      <c r="N50" s="403">
        <f t="shared" si="11"/>
        <v>0</v>
      </c>
    </row>
    <row r="51" spans="1:14" x14ac:dyDescent="0.25">
      <c r="A51" s="261" t="s">
        <v>249</v>
      </c>
      <c r="B51" s="309" t="s">
        <v>25</v>
      </c>
      <c r="C51" s="305" t="s">
        <v>2</v>
      </c>
      <c r="D51" s="264" t="s">
        <v>26</v>
      </c>
      <c r="E51" s="264">
        <v>25</v>
      </c>
      <c r="F51" s="265">
        <v>8</v>
      </c>
      <c r="G51" s="266">
        <f t="shared" si="9"/>
        <v>200</v>
      </c>
      <c r="H51" s="289"/>
      <c r="I51" s="401">
        <v>0</v>
      </c>
      <c r="J51" s="402">
        <v>0</v>
      </c>
      <c r="K51" s="403">
        <f t="shared" si="10"/>
        <v>0</v>
      </c>
      <c r="L51" s="401">
        <v>0</v>
      </c>
      <c r="M51" s="402">
        <v>0</v>
      </c>
      <c r="N51" s="403">
        <f t="shared" si="11"/>
        <v>0</v>
      </c>
    </row>
    <row r="52" spans="1:14" x14ac:dyDescent="0.25">
      <c r="A52" s="358" t="s">
        <v>250</v>
      </c>
      <c r="B52" s="359" t="s">
        <v>28</v>
      </c>
      <c r="C52" s="305" t="s">
        <v>2</v>
      </c>
      <c r="D52" s="264" t="s">
        <v>21</v>
      </c>
      <c r="E52" s="264">
        <v>20</v>
      </c>
      <c r="F52" s="265">
        <v>5</v>
      </c>
      <c r="G52" s="266">
        <f t="shared" si="9"/>
        <v>100</v>
      </c>
      <c r="H52" s="289"/>
      <c r="I52" s="401">
        <v>0</v>
      </c>
      <c r="J52" s="402">
        <v>0</v>
      </c>
      <c r="K52" s="403">
        <f t="shared" si="10"/>
        <v>0</v>
      </c>
      <c r="L52" s="401">
        <v>0</v>
      </c>
      <c r="M52" s="402">
        <v>0</v>
      </c>
      <c r="N52" s="403">
        <f t="shared" si="11"/>
        <v>0</v>
      </c>
    </row>
    <row r="53" spans="1:14" x14ac:dyDescent="0.25">
      <c r="A53" s="261" t="s">
        <v>251</v>
      </c>
      <c r="B53" s="262" t="s">
        <v>30</v>
      </c>
      <c r="C53" s="305" t="s">
        <v>6</v>
      </c>
      <c r="D53" s="264"/>
      <c r="E53" s="264">
        <v>5</v>
      </c>
      <c r="F53" s="265">
        <v>5</v>
      </c>
      <c r="G53" s="266">
        <f t="shared" si="9"/>
        <v>25</v>
      </c>
      <c r="H53" s="289"/>
      <c r="I53" s="401">
        <v>0</v>
      </c>
      <c r="J53" s="402">
        <v>0</v>
      </c>
      <c r="K53" s="403">
        <f t="shared" si="10"/>
        <v>0</v>
      </c>
      <c r="L53" s="401">
        <v>0</v>
      </c>
      <c r="M53" s="402">
        <v>0</v>
      </c>
      <c r="N53" s="403">
        <f t="shared" si="11"/>
        <v>0</v>
      </c>
    </row>
    <row r="54" spans="1:14" x14ac:dyDescent="0.25">
      <c r="A54" s="268" t="s">
        <v>252</v>
      </c>
      <c r="B54" s="309"/>
      <c r="C54" s="305" t="s">
        <v>2</v>
      </c>
      <c r="D54" s="264" t="s">
        <v>23</v>
      </c>
      <c r="E54" s="264">
        <v>15</v>
      </c>
      <c r="F54" s="269">
        <v>1</v>
      </c>
      <c r="G54" s="270">
        <f t="shared" si="9"/>
        <v>15</v>
      </c>
      <c r="H54" s="238"/>
      <c r="I54" s="401">
        <v>0</v>
      </c>
      <c r="J54" s="402">
        <v>0</v>
      </c>
      <c r="K54" s="403">
        <f t="shared" si="10"/>
        <v>0</v>
      </c>
      <c r="L54" s="401">
        <v>0</v>
      </c>
      <c r="M54" s="402">
        <v>0</v>
      </c>
      <c r="N54" s="403">
        <f t="shared" si="11"/>
        <v>0</v>
      </c>
    </row>
    <row r="55" spans="1:14" ht="21" x14ac:dyDescent="0.25">
      <c r="A55" s="271" t="s">
        <v>253</v>
      </c>
      <c r="B55" s="277" t="s">
        <v>35</v>
      </c>
      <c r="C55" s="290" t="s">
        <v>2</v>
      </c>
      <c r="D55" s="274"/>
      <c r="E55" s="274">
        <v>25</v>
      </c>
      <c r="F55" s="275">
        <v>1</v>
      </c>
      <c r="G55" s="276">
        <f t="shared" si="9"/>
        <v>25</v>
      </c>
      <c r="H55" s="238"/>
      <c r="I55" s="401">
        <v>0</v>
      </c>
      <c r="J55" s="402">
        <v>0</v>
      </c>
      <c r="K55" s="403">
        <f t="shared" si="10"/>
        <v>0</v>
      </c>
      <c r="L55" s="401">
        <v>0</v>
      </c>
      <c r="M55" s="402">
        <v>0</v>
      </c>
      <c r="N55" s="403">
        <f t="shared" si="11"/>
        <v>0</v>
      </c>
    </row>
    <row r="56" spans="1:14" x14ac:dyDescent="0.25">
      <c r="A56" s="271" t="s">
        <v>254</v>
      </c>
      <c r="B56" s="278"/>
      <c r="C56" s="290" t="s">
        <v>6</v>
      </c>
      <c r="D56" s="274"/>
      <c r="E56" s="274">
        <v>25</v>
      </c>
      <c r="F56" s="275">
        <v>1</v>
      </c>
      <c r="G56" s="276">
        <f t="shared" si="9"/>
        <v>25</v>
      </c>
      <c r="H56" s="238"/>
      <c r="I56" s="401">
        <v>0</v>
      </c>
      <c r="J56" s="402">
        <v>0</v>
      </c>
      <c r="K56" s="403">
        <f t="shared" si="10"/>
        <v>0</v>
      </c>
      <c r="L56" s="401">
        <v>0</v>
      </c>
      <c r="M56" s="402">
        <v>0</v>
      </c>
      <c r="N56" s="403">
        <f t="shared" si="11"/>
        <v>0</v>
      </c>
    </row>
    <row r="57" spans="1:14" x14ac:dyDescent="0.25">
      <c r="A57" s="271" t="s">
        <v>255</v>
      </c>
      <c r="B57" s="278"/>
      <c r="C57" s="290" t="s">
        <v>6</v>
      </c>
      <c r="D57" s="274"/>
      <c r="E57" s="274">
        <v>20</v>
      </c>
      <c r="F57" s="275">
        <v>1</v>
      </c>
      <c r="G57" s="276">
        <f t="shared" si="9"/>
        <v>20</v>
      </c>
      <c r="H57" s="238"/>
      <c r="I57" s="401">
        <v>0</v>
      </c>
      <c r="J57" s="402">
        <v>0</v>
      </c>
      <c r="K57" s="403">
        <f t="shared" si="10"/>
        <v>0</v>
      </c>
      <c r="L57" s="401">
        <v>0</v>
      </c>
      <c r="M57" s="402">
        <v>0</v>
      </c>
      <c r="N57" s="403">
        <f t="shared" si="11"/>
        <v>0</v>
      </c>
    </row>
    <row r="58" spans="1:14" ht="21" x14ac:dyDescent="0.25">
      <c r="A58" s="271" t="s">
        <v>256</v>
      </c>
      <c r="B58" s="278" t="s">
        <v>39</v>
      </c>
      <c r="C58" s="276" t="s">
        <v>6</v>
      </c>
      <c r="D58" s="274"/>
      <c r="E58" s="279">
        <v>20</v>
      </c>
      <c r="F58" s="275">
        <v>1</v>
      </c>
      <c r="G58" s="276">
        <f t="shared" si="9"/>
        <v>20</v>
      </c>
      <c r="H58" s="238"/>
      <c r="I58" s="404">
        <v>0</v>
      </c>
      <c r="J58" s="402">
        <v>0</v>
      </c>
      <c r="K58" s="403">
        <f t="shared" si="10"/>
        <v>0</v>
      </c>
      <c r="L58" s="404">
        <v>0</v>
      </c>
      <c r="M58" s="402">
        <v>0</v>
      </c>
      <c r="N58" s="403">
        <f t="shared" si="11"/>
        <v>0</v>
      </c>
    </row>
    <row r="59" spans="1:14" ht="21" x14ac:dyDescent="0.25">
      <c r="A59" s="280" t="s">
        <v>257</v>
      </c>
      <c r="B59" s="281" t="s">
        <v>41</v>
      </c>
      <c r="C59" s="291" t="s">
        <v>6</v>
      </c>
      <c r="D59" s="283"/>
      <c r="E59" s="283">
        <v>6</v>
      </c>
      <c r="F59" s="284">
        <v>1</v>
      </c>
      <c r="G59" s="285">
        <f t="shared" si="9"/>
        <v>6</v>
      </c>
      <c r="H59" s="238"/>
      <c r="I59" s="405">
        <v>0</v>
      </c>
      <c r="J59" s="406">
        <v>0</v>
      </c>
      <c r="K59" s="407">
        <f t="shared" si="10"/>
        <v>0</v>
      </c>
      <c r="L59" s="405">
        <v>0</v>
      </c>
      <c r="M59" s="406">
        <v>0</v>
      </c>
      <c r="N59" s="407">
        <f t="shared" si="11"/>
        <v>0</v>
      </c>
    </row>
    <row r="60" spans="1:14" ht="19.95" customHeight="1" x14ac:dyDescent="0.25">
      <c r="A60" s="249" t="s">
        <v>258</v>
      </c>
      <c r="B60" s="247"/>
      <c r="C60" s="286"/>
      <c r="D60" s="236"/>
      <c r="E60" s="367"/>
      <c r="F60" s="252"/>
      <c r="G60" s="288"/>
      <c r="H60" s="238"/>
      <c r="I60" s="410"/>
      <c r="J60" s="410"/>
      <c r="K60" s="397"/>
      <c r="L60" s="410"/>
      <c r="M60" s="410"/>
      <c r="N60" s="397"/>
    </row>
    <row r="61" spans="1:14" x14ac:dyDescent="0.25">
      <c r="A61" s="254" t="s">
        <v>259</v>
      </c>
      <c r="B61" s="299"/>
      <c r="C61" s="301" t="s">
        <v>2</v>
      </c>
      <c r="D61" s="257" t="s">
        <v>21</v>
      </c>
      <c r="E61" s="257">
        <v>20</v>
      </c>
      <c r="F61" s="368">
        <v>9</v>
      </c>
      <c r="G61" s="259">
        <f t="shared" ref="G61:G67" si="12">E61*F61</f>
        <v>180</v>
      </c>
      <c r="H61" s="289"/>
      <c r="I61" s="398">
        <v>0</v>
      </c>
      <c r="J61" s="411">
        <v>0</v>
      </c>
      <c r="K61" s="400">
        <f t="shared" ref="K61:K67" si="13">I61*J61</f>
        <v>0</v>
      </c>
      <c r="L61" s="398">
        <v>0</v>
      </c>
      <c r="M61" s="411">
        <v>0</v>
      </c>
      <c r="N61" s="400">
        <f t="shared" ref="N61:N67" si="14">L61*M61</f>
        <v>0</v>
      </c>
    </row>
    <row r="62" spans="1:14" x14ac:dyDescent="0.25">
      <c r="A62" s="261" t="s">
        <v>260</v>
      </c>
      <c r="B62" s="309"/>
      <c r="C62" s="305" t="s">
        <v>2</v>
      </c>
      <c r="D62" s="264" t="s">
        <v>23</v>
      </c>
      <c r="E62" s="264">
        <v>15</v>
      </c>
      <c r="F62" s="265">
        <v>8</v>
      </c>
      <c r="G62" s="266">
        <f t="shared" si="12"/>
        <v>120</v>
      </c>
      <c r="H62" s="289"/>
      <c r="I62" s="401">
        <v>0</v>
      </c>
      <c r="J62" s="402">
        <v>0</v>
      </c>
      <c r="K62" s="403">
        <f t="shared" si="13"/>
        <v>0</v>
      </c>
      <c r="L62" s="401">
        <v>0</v>
      </c>
      <c r="M62" s="402">
        <v>0</v>
      </c>
      <c r="N62" s="403">
        <f t="shared" si="14"/>
        <v>0</v>
      </c>
    </row>
    <row r="63" spans="1:14" x14ac:dyDescent="0.25">
      <c r="A63" s="261" t="s">
        <v>261</v>
      </c>
      <c r="B63" s="309" t="s">
        <v>25</v>
      </c>
      <c r="C63" s="305" t="s">
        <v>2</v>
      </c>
      <c r="D63" s="264" t="s">
        <v>26</v>
      </c>
      <c r="E63" s="264">
        <v>25</v>
      </c>
      <c r="F63" s="369">
        <v>3</v>
      </c>
      <c r="G63" s="266">
        <f t="shared" si="12"/>
        <v>75</v>
      </c>
      <c r="H63" s="289"/>
      <c r="I63" s="401">
        <v>0</v>
      </c>
      <c r="J63" s="404">
        <v>0</v>
      </c>
      <c r="K63" s="403">
        <f t="shared" si="13"/>
        <v>0</v>
      </c>
      <c r="L63" s="401">
        <v>0</v>
      </c>
      <c r="M63" s="404">
        <v>0</v>
      </c>
      <c r="N63" s="403">
        <f t="shared" si="14"/>
        <v>0</v>
      </c>
    </row>
    <row r="64" spans="1:14" x14ac:dyDescent="0.25">
      <c r="A64" s="358" t="s">
        <v>262</v>
      </c>
      <c r="B64" s="359" t="s">
        <v>28</v>
      </c>
      <c r="C64" s="305" t="s">
        <v>2</v>
      </c>
      <c r="D64" s="264" t="s">
        <v>21</v>
      </c>
      <c r="E64" s="264">
        <v>20</v>
      </c>
      <c r="F64" s="265">
        <v>5</v>
      </c>
      <c r="G64" s="266">
        <f t="shared" si="12"/>
        <v>100</v>
      </c>
      <c r="H64" s="238"/>
      <c r="I64" s="401">
        <v>0</v>
      </c>
      <c r="J64" s="402">
        <v>0</v>
      </c>
      <c r="K64" s="403">
        <f t="shared" si="13"/>
        <v>0</v>
      </c>
      <c r="L64" s="401">
        <v>0</v>
      </c>
      <c r="M64" s="402">
        <v>0</v>
      </c>
      <c r="N64" s="403">
        <f t="shared" si="14"/>
        <v>0</v>
      </c>
    </row>
    <row r="65" spans="1:14" x14ac:dyDescent="0.25">
      <c r="A65" s="261" t="s">
        <v>263</v>
      </c>
      <c r="B65" s="262" t="s">
        <v>30</v>
      </c>
      <c r="C65" s="305" t="s">
        <v>6</v>
      </c>
      <c r="D65" s="264"/>
      <c r="E65" s="264">
        <v>5</v>
      </c>
      <c r="F65" s="265">
        <v>5</v>
      </c>
      <c r="G65" s="266">
        <f t="shared" si="12"/>
        <v>25</v>
      </c>
      <c r="H65" s="238"/>
      <c r="I65" s="401">
        <v>0</v>
      </c>
      <c r="J65" s="402">
        <v>0</v>
      </c>
      <c r="K65" s="403">
        <f t="shared" si="13"/>
        <v>0</v>
      </c>
      <c r="L65" s="401">
        <v>0</v>
      </c>
      <c r="M65" s="402">
        <v>0</v>
      </c>
      <c r="N65" s="403">
        <f t="shared" si="14"/>
        <v>0</v>
      </c>
    </row>
    <row r="66" spans="1:14" x14ac:dyDescent="0.25">
      <c r="A66" s="268" t="s">
        <v>264</v>
      </c>
      <c r="B66" s="309"/>
      <c r="C66" s="305" t="s">
        <v>2</v>
      </c>
      <c r="D66" s="264" t="s">
        <v>23</v>
      </c>
      <c r="E66" s="264">
        <v>15</v>
      </c>
      <c r="F66" s="304">
        <v>1</v>
      </c>
      <c r="G66" s="270">
        <f t="shared" si="12"/>
        <v>15</v>
      </c>
      <c r="H66" s="289"/>
      <c r="I66" s="401">
        <v>0</v>
      </c>
      <c r="J66" s="404">
        <v>0</v>
      </c>
      <c r="K66" s="403">
        <f t="shared" si="13"/>
        <v>0</v>
      </c>
      <c r="L66" s="401">
        <v>0</v>
      </c>
      <c r="M66" s="404">
        <v>0</v>
      </c>
      <c r="N66" s="403">
        <f t="shared" si="14"/>
        <v>0</v>
      </c>
    </row>
    <row r="67" spans="1:14" ht="21" x14ac:dyDescent="0.25">
      <c r="A67" s="271" t="s">
        <v>265</v>
      </c>
      <c r="B67" s="277" t="s">
        <v>35</v>
      </c>
      <c r="C67" s="290" t="s">
        <v>2</v>
      </c>
      <c r="D67" s="274"/>
      <c r="E67" s="274">
        <v>20</v>
      </c>
      <c r="F67" s="275">
        <v>1</v>
      </c>
      <c r="G67" s="276">
        <f t="shared" si="12"/>
        <v>20</v>
      </c>
      <c r="H67" s="289"/>
      <c r="I67" s="401">
        <v>0</v>
      </c>
      <c r="J67" s="402">
        <v>0</v>
      </c>
      <c r="K67" s="403">
        <f t="shared" si="13"/>
        <v>0</v>
      </c>
      <c r="L67" s="401">
        <v>0</v>
      </c>
      <c r="M67" s="402">
        <v>0</v>
      </c>
      <c r="N67" s="403">
        <f t="shared" si="14"/>
        <v>0</v>
      </c>
    </row>
    <row r="68" spans="1:14" s="482" customFormat="1" x14ac:dyDescent="0.25">
      <c r="A68" s="472" t="s">
        <v>266</v>
      </c>
      <c r="B68" s="473"/>
      <c r="C68" s="474" t="s">
        <v>6</v>
      </c>
      <c r="D68" s="475"/>
      <c r="E68" s="475">
        <v>10</v>
      </c>
      <c r="F68" s="476">
        <v>1</v>
      </c>
      <c r="G68" s="477">
        <f>E68*F68</f>
        <v>10</v>
      </c>
      <c r="H68" s="478"/>
      <c r="I68" s="479">
        <v>0</v>
      </c>
      <c r="J68" s="480">
        <v>0</v>
      </c>
      <c r="K68" s="481">
        <f>I68*J68</f>
        <v>0</v>
      </c>
      <c r="L68" s="479">
        <v>0</v>
      </c>
      <c r="M68" s="480">
        <v>0</v>
      </c>
      <c r="N68" s="481">
        <f>L68*M68</f>
        <v>0</v>
      </c>
    </row>
    <row r="69" spans="1:14" s="482" customFormat="1" x14ac:dyDescent="0.25">
      <c r="A69" s="472" t="s">
        <v>267</v>
      </c>
      <c r="B69" s="483"/>
      <c r="C69" s="474" t="s">
        <v>6</v>
      </c>
      <c r="D69" s="475"/>
      <c r="E69" s="475">
        <v>20</v>
      </c>
      <c r="F69" s="476">
        <v>1</v>
      </c>
      <c r="G69" s="477">
        <f>E69*F69</f>
        <v>20</v>
      </c>
      <c r="H69" s="478"/>
      <c r="I69" s="479">
        <v>0</v>
      </c>
      <c r="J69" s="480">
        <v>0</v>
      </c>
      <c r="K69" s="481">
        <f>I69*J69</f>
        <v>0</v>
      </c>
      <c r="L69" s="479">
        <v>0</v>
      </c>
      <c r="M69" s="480">
        <v>0</v>
      </c>
      <c r="N69" s="481">
        <f>L69*M69</f>
        <v>0</v>
      </c>
    </row>
    <row r="70" spans="1:14" ht="21" x14ac:dyDescent="0.25">
      <c r="A70" s="271" t="s">
        <v>268</v>
      </c>
      <c r="B70" s="278" t="s">
        <v>39</v>
      </c>
      <c r="C70" s="276" t="s">
        <v>6</v>
      </c>
      <c r="D70" s="274"/>
      <c r="E70" s="279">
        <v>20</v>
      </c>
      <c r="F70" s="275">
        <v>1</v>
      </c>
      <c r="G70" s="276">
        <f>E70*F70</f>
        <v>20</v>
      </c>
      <c r="H70" s="238"/>
      <c r="I70" s="404">
        <v>0</v>
      </c>
      <c r="J70" s="402">
        <v>0</v>
      </c>
      <c r="K70" s="403">
        <f>I70*J70</f>
        <v>0</v>
      </c>
      <c r="L70" s="404">
        <v>0</v>
      </c>
      <c r="M70" s="402">
        <v>0</v>
      </c>
      <c r="N70" s="403">
        <f>L70*M70</f>
        <v>0</v>
      </c>
    </row>
    <row r="71" spans="1:14" ht="21" x14ac:dyDescent="0.25">
      <c r="A71" s="280" t="s">
        <v>269</v>
      </c>
      <c r="B71" s="371" t="s">
        <v>270</v>
      </c>
      <c r="C71" s="291" t="s">
        <v>6</v>
      </c>
      <c r="D71" s="283"/>
      <c r="E71" s="283">
        <v>6</v>
      </c>
      <c r="F71" s="370">
        <v>1</v>
      </c>
      <c r="G71" s="285">
        <f>E71*F71</f>
        <v>6</v>
      </c>
      <c r="H71" s="238"/>
      <c r="I71" s="405">
        <v>0</v>
      </c>
      <c r="J71" s="412">
        <v>0</v>
      </c>
      <c r="K71" s="407">
        <f>I71*J71</f>
        <v>0</v>
      </c>
      <c r="L71" s="405">
        <v>0</v>
      </c>
      <c r="M71" s="412">
        <v>0</v>
      </c>
      <c r="N71" s="407">
        <f>L71*M71</f>
        <v>0</v>
      </c>
    </row>
    <row r="72" spans="1:14" ht="22.8" customHeight="1" x14ac:dyDescent="0.25">
      <c r="A72" s="249" t="s">
        <v>271</v>
      </c>
      <c r="B72" s="362"/>
      <c r="C72" s="286"/>
      <c r="D72" s="369"/>
      <c r="E72" s="372"/>
      <c r="F72" s="265"/>
      <c r="G72" s="373"/>
      <c r="H72" s="238"/>
      <c r="I72" s="402"/>
      <c r="J72" s="402"/>
      <c r="K72" s="414"/>
      <c r="L72" s="402"/>
      <c r="M72" s="402"/>
      <c r="N72" s="414"/>
    </row>
    <row r="73" spans="1:14" x14ac:dyDescent="0.25">
      <c r="A73" s="254" t="s">
        <v>272</v>
      </c>
      <c r="B73" s="299"/>
      <c r="C73" s="301" t="s">
        <v>2</v>
      </c>
      <c r="D73" s="257" t="s">
        <v>21</v>
      </c>
      <c r="E73" s="257">
        <v>20</v>
      </c>
      <c r="F73" s="258">
        <v>16</v>
      </c>
      <c r="G73" s="259">
        <f t="shared" ref="G73:G84" si="15">E73*F73</f>
        <v>320</v>
      </c>
      <c r="H73" s="289"/>
      <c r="I73" s="398">
        <v>0</v>
      </c>
      <c r="J73" s="399">
        <v>0</v>
      </c>
      <c r="K73" s="400">
        <f t="shared" ref="K73:K84" si="16">I73*J73</f>
        <v>0</v>
      </c>
      <c r="L73" s="398">
        <v>0</v>
      </c>
      <c r="M73" s="399">
        <v>0</v>
      </c>
      <c r="N73" s="400">
        <f t="shared" ref="N73:N84" si="17">L73*M73</f>
        <v>0</v>
      </c>
    </row>
    <row r="74" spans="1:14" x14ac:dyDescent="0.25">
      <c r="A74" s="261" t="s">
        <v>273</v>
      </c>
      <c r="B74" s="309"/>
      <c r="C74" s="305" t="s">
        <v>2</v>
      </c>
      <c r="D74" s="264" t="s">
        <v>23</v>
      </c>
      <c r="E74" s="264">
        <v>15</v>
      </c>
      <c r="F74" s="265">
        <v>6</v>
      </c>
      <c r="G74" s="266">
        <f t="shared" si="15"/>
        <v>90</v>
      </c>
      <c r="H74" s="289"/>
      <c r="I74" s="401">
        <v>0</v>
      </c>
      <c r="J74" s="402">
        <v>0</v>
      </c>
      <c r="K74" s="403">
        <f t="shared" si="16"/>
        <v>0</v>
      </c>
      <c r="L74" s="401">
        <v>0</v>
      </c>
      <c r="M74" s="402">
        <v>0</v>
      </c>
      <c r="N74" s="403">
        <f t="shared" si="17"/>
        <v>0</v>
      </c>
    </row>
    <row r="75" spans="1:14" x14ac:dyDescent="0.25">
      <c r="A75" s="261" t="s">
        <v>274</v>
      </c>
      <c r="B75" s="309" t="s">
        <v>25</v>
      </c>
      <c r="C75" s="305" t="s">
        <v>2</v>
      </c>
      <c r="D75" s="264" t="s">
        <v>26</v>
      </c>
      <c r="E75" s="264">
        <v>25</v>
      </c>
      <c r="F75" s="265">
        <v>9</v>
      </c>
      <c r="G75" s="266">
        <f t="shared" si="15"/>
        <v>225</v>
      </c>
      <c r="H75" s="289"/>
      <c r="I75" s="401">
        <v>0</v>
      </c>
      <c r="J75" s="402">
        <v>0</v>
      </c>
      <c r="K75" s="403">
        <f t="shared" si="16"/>
        <v>0</v>
      </c>
      <c r="L75" s="401">
        <v>0</v>
      </c>
      <c r="M75" s="402">
        <v>0</v>
      </c>
      <c r="N75" s="403">
        <f t="shared" si="17"/>
        <v>0</v>
      </c>
    </row>
    <row r="76" spans="1:14" x14ac:dyDescent="0.25">
      <c r="A76" s="358" t="s">
        <v>275</v>
      </c>
      <c r="B76" s="359" t="s">
        <v>28</v>
      </c>
      <c r="C76" s="305" t="s">
        <v>2</v>
      </c>
      <c r="D76" s="264" t="s">
        <v>21</v>
      </c>
      <c r="E76" s="264">
        <v>20</v>
      </c>
      <c r="F76" s="265">
        <v>12</v>
      </c>
      <c r="G76" s="266">
        <f t="shared" si="15"/>
        <v>240</v>
      </c>
      <c r="H76" s="238"/>
      <c r="I76" s="401">
        <v>0</v>
      </c>
      <c r="J76" s="402">
        <v>0</v>
      </c>
      <c r="K76" s="403">
        <f t="shared" si="16"/>
        <v>0</v>
      </c>
      <c r="L76" s="401">
        <v>0</v>
      </c>
      <c r="M76" s="402">
        <v>0</v>
      </c>
      <c r="N76" s="403">
        <f t="shared" si="17"/>
        <v>0</v>
      </c>
    </row>
    <row r="77" spans="1:14" x14ac:dyDescent="0.25">
      <c r="A77" s="261" t="s">
        <v>276</v>
      </c>
      <c r="B77" s="262" t="s">
        <v>30</v>
      </c>
      <c r="C77" s="305" t="s">
        <v>6</v>
      </c>
      <c r="D77" s="264"/>
      <c r="E77" s="264">
        <v>5</v>
      </c>
      <c r="F77" s="265">
        <v>12</v>
      </c>
      <c r="G77" s="266">
        <f t="shared" si="15"/>
        <v>60</v>
      </c>
      <c r="H77" s="238"/>
      <c r="I77" s="401">
        <v>0</v>
      </c>
      <c r="J77" s="402">
        <v>0</v>
      </c>
      <c r="K77" s="403">
        <f t="shared" si="16"/>
        <v>0</v>
      </c>
      <c r="L77" s="401">
        <v>0</v>
      </c>
      <c r="M77" s="402">
        <v>0</v>
      </c>
      <c r="N77" s="403">
        <f t="shared" si="17"/>
        <v>0</v>
      </c>
    </row>
    <row r="78" spans="1:14" x14ac:dyDescent="0.25">
      <c r="A78" s="268" t="s">
        <v>277</v>
      </c>
      <c r="B78" s="309"/>
      <c r="C78" s="305" t="s">
        <v>2</v>
      </c>
      <c r="D78" s="264" t="s">
        <v>23</v>
      </c>
      <c r="E78" s="264">
        <v>15</v>
      </c>
      <c r="F78" s="269">
        <v>1</v>
      </c>
      <c r="G78" s="270">
        <f t="shared" si="15"/>
        <v>15</v>
      </c>
      <c r="H78" s="238"/>
      <c r="I78" s="401">
        <v>0</v>
      </c>
      <c r="J78" s="402">
        <v>0</v>
      </c>
      <c r="K78" s="403">
        <f t="shared" si="16"/>
        <v>0</v>
      </c>
      <c r="L78" s="401">
        <v>0</v>
      </c>
      <c r="M78" s="402">
        <v>0</v>
      </c>
      <c r="N78" s="403">
        <f t="shared" si="17"/>
        <v>0</v>
      </c>
    </row>
    <row r="79" spans="1:14" ht="21" x14ac:dyDescent="0.25">
      <c r="A79" s="271" t="s">
        <v>278</v>
      </c>
      <c r="B79" s="277" t="s">
        <v>35</v>
      </c>
      <c r="C79" s="290" t="s">
        <v>2</v>
      </c>
      <c r="D79" s="274"/>
      <c r="E79" s="274">
        <v>25</v>
      </c>
      <c r="F79" s="275">
        <v>1</v>
      </c>
      <c r="G79" s="276">
        <f t="shared" si="15"/>
        <v>25</v>
      </c>
      <c r="H79" s="238"/>
      <c r="I79" s="401">
        <v>0</v>
      </c>
      <c r="J79" s="402">
        <v>0</v>
      </c>
      <c r="K79" s="403">
        <f t="shared" si="16"/>
        <v>0</v>
      </c>
      <c r="L79" s="401">
        <v>0</v>
      </c>
      <c r="M79" s="402">
        <v>0</v>
      </c>
      <c r="N79" s="403">
        <f t="shared" si="17"/>
        <v>0</v>
      </c>
    </row>
    <row r="80" spans="1:14" x14ac:dyDescent="0.25">
      <c r="A80" s="271" t="s">
        <v>279</v>
      </c>
      <c r="B80" s="278"/>
      <c r="C80" s="290" t="s">
        <v>6</v>
      </c>
      <c r="D80" s="274"/>
      <c r="E80" s="274">
        <v>10</v>
      </c>
      <c r="F80" s="275">
        <v>1</v>
      </c>
      <c r="G80" s="276">
        <f t="shared" si="15"/>
        <v>10</v>
      </c>
      <c r="H80" s="238"/>
      <c r="I80" s="401">
        <v>0</v>
      </c>
      <c r="J80" s="402">
        <v>0</v>
      </c>
      <c r="K80" s="403">
        <f t="shared" si="16"/>
        <v>0</v>
      </c>
      <c r="L80" s="401">
        <v>0</v>
      </c>
      <c r="M80" s="402">
        <v>0</v>
      </c>
      <c r="N80" s="403">
        <f t="shared" si="17"/>
        <v>0</v>
      </c>
    </row>
    <row r="81" spans="1:14" x14ac:dyDescent="0.25">
      <c r="A81" s="271" t="s">
        <v>280</v>
      </c>
      <c r="B81" s="278"/>
      <c r="C81" s="290" t="s">
        <v>6</v>
      </c>
      <c r="D81" s="274"/>
      <c r="E81" s="274">
        <v>20</v>
      </c>
      <c r="F81" s="275">
        <v>1</v>
      </c>
      <c r="G81" s="276">
        <f t="shared" si="15"/>
        <v>20</v>
      </c>
      <c r="H81" s="238"/>
      <c r="I81" s="401">
        <v>0</v>
      </c>
      <c r="J81" s="402">
        <v>0</v>
      </c>
      <c r="K81" s="403">
        <f t="shared" si="16"/>
        <v>0</v>
      </c>
      <c r="L81" s="401">
        <v>0</v>
      </c>
      <c r="M81" s="402">
        <v>0</v>
      </c>
      <c r="N81" s="403">
        <f t="shared" si="17"/>
        <v>0</v>
      </c>
    </row>
    <row r="82" spans="1:14" ht="21" x14ac:dyDescent="0.25">
      <c r="A82" s="271" t="s">
        <v>281</v>
      </c>
      <c r="B82" s="278" t="s">
        <v>39</v>
      </c>
      <c r="C82" s="276" t="s">
        <v>6</v>
      </c>
      <c r="D82" s="274"/>
      <c r="E82" s="279">
        <v>20</v>
      </c>
      <c r="F82" s="275">
        <v>1</v>
      </c>
      <c r="G82" s="276">
        <f t="shared" si="15"/>
        <v>20</v>
      </c>
      <c r="H82" s="238"/>
      <c r="I82" s="404">
        <v>0</v>
      </c>
      <c r="J82" s="402">
        <v>0</v>
      </c>
      <c r="K82" s="403">
        <f t="shared" si="16"/>
        <v>0</v>
      </c>
      <c r="L82" s="404">
        <v>0</v>
      </c>
      <c r="M82" s="402">
        <v>0</v>
      </c>
      <c r="N82" s="403">
        <f t="shared" si="17"/>
        <v>0</v>
      </c>
    </row>
    <row r="83" spans="1:14" ht="21" x14ac:dyDescent="0.25">
      <c r="A83" s="271" t="s">
        <v>282</v>
      </c>
      <c r="B83" s="278" t="s">
        <v>270</v>
      </c>
      <c r="C83" s="290" t="s">
        <v>6</v>
      </c>
      <c r="D83" s="274"/>
      <c r="E83" s="274">
        <v>6</v>
      </c>
      <c r="F83" s="275">
        <v>1</v>
      </c>
      <c r="G83" s="276">
        <f t="shared" si="15"/>
        <v>6</v>
      </c>
      <c r="H83" s="238"/>
      <c r="I83" s="401">
        <v>0</v>
      </c>
      <c r="J83" s="402">
        <v>0</v>
      </c>
      <c r="K83" s="403">
        <f t="shared" si="16"/>
        <v>0</v>
      </c>
      <c r="L83" s="401">
        <v>0</v>
      </c>
      <c r="M83" s="402">
        <v>0</v>
      </c>
      <c r="N83" s="403">
        <f t="shared" si="17"/>
        <v>0</v>
      </c>
    </row>
    <row r="84" spans="1:14" x14ac:dyDescent="0.25">
      <c r="A84" s="280" t="s">
        <v>283</v>
      </c>
      <c r="B84" s="281"/>
      <c r="C84" s="282" t="s">
        <v>4</v>
      </c>
      <c r="D84" s="283"/>
      <c r="E84" s="283">
        <v>27</v>
      </c>
      <c r="F84" s="284">
        <v>1</v>
      </c>
      <c r="G84" s="285">
        <f t="shared" si="15"/>
        <v>27</v>
      </c>
      <c r="H84" s="238"/>
      <c r="I84" s="405">
        <v>0</v>
      </c>
      <c r="J84" s="406">
        <v>0</v>
      </c>
      <c r="K84" s="407">
        <f t="shared" si="16"/>
        <v>0</v>
      </c>
      <c r="L84" s="405">
        <v>0</v>
      </c>
      <c r="M84" s="406">
        <v>0</v>
      </c>
      <c r="N84" s="407">
        <f t="shared" si="17"/>
        <v>0</v>
      </c>
    </row>
    <row r="85" spans="1:14" ht="19.95" customHeight="1" x14ac:dyDescent="0.25">
      <c r="A85" s="249" t="s">
        <v>284</v>
      </c>
      <c r="B85" s="374"/>
      <c r="C85" s="286"/>
      <c r="D85" s="356"/>
      <c r="E85" s="356"/>
      <c r="F85" s="356"/>
      <c r="G85" s="288"/>
      <c r="H85" s="238"/>
      <c r="I85" s="390"/>
      <c r="J85" s="390"/>
      <c r="K85" s="397"/>
      <c r="L85" s="390"/>
      <c r="M85" s="390"/>
      <c r="N85" s="397"/>
    </row>
    <row r="86" spans="1:14" x14ac:dyDescent="0.25">
      <c r="A86" s="254" t="s">
        <v>285</v>
      </c>
      <c r="B86" s="299"/>
      <c r="C86" s="301" t="s">
        <v>2</v>
      </c>
      <c r="D86" s="257" t="s">
        <v>21</v>
      </c>
      <c r="E86" s="257">
        <v>20</v>
      </c>
      <c r="F86" s="258">
        <v>5</v>
      </c>
      <c r="G86" s="259">
        <f t="shared" ref="G86:G96" si="18">E86*F86</f>
        <v>100</v>
      </c>
      <c r="H86" s="289"/>
      <c r="I86" s="398">
        <v>0</v>
      </c>
      <c r="J86" s="399">
        <v>0</v>
      </c>
      <c r="K86" s="400">
        <f t="shared" ref="K86:K96" si="19">I86*J86</f>
        <v>0</v>
      </c>
      <c r="L86" s="398">
        <v>0</v>
      </c>
      <c r="M86" s="399">
        <v>0</v>
      </c>
      <c r="N86" s="400">
        <f t="shared" ref="N86:N96" si="20">L86*M86</f>
        <v>0</v>
      </c>
    </row>
    <row r="87" spans="1:14" x14ac:dyDescent="0.25">
      <c r="A87" s="261" t="s">
        <v>286</v>
      </c>
      <c r="B87" s="309"/>
      <c r="C87" s="305" t="s">
        <v>2</v>
      </c>
      <c r="D87" s="264" t="s">
        <v>23</v>
      </c>
      <c r="E87" s="264">
        <v>15</v>
      </c>
      <c r="F87" s="265">
        <v>6</v>
      </c>
      <c r="G87" s="266">
        <f t="shared" si="18"/>
        <v>90</v>
      </c>
      <c r="H87" s="260"/>
      <c r="I87" s="401">
        <v>0</v>
      </c>
      <c r="J87" s="402">
        <v>0</v>
      </c>
      <c r="K87" s="403">
        <f t="shared" si="19"/>
        <v>0</v>
      </c>
      <c r="L87" s="401">
        <v>0</v>
      </c>
      <c r="M87" s="402">
        <v>0</v>
      </c>
      <c r="N87" s="403">
        <f t="shared" si="20"/>
        <v>0</v>
      </c>
    </row>
    <row r="88" spans="1:14" x14ac:dyDescent="0.25">
      <c r="A88" s="261" t="s">
        <v>287</v>
      </c>
      <c r="B88" s="309" t="s">
        <v>25</v>
      </c>
      <c r="C88" s="305" t="s">
        <v>2</v>
      </c>
      <c r="D88" s="264" t="s">
        <v>26</v>
      </c>
      <c r="E88" s="264">
        <v>25</v>
      </c>
      <c r="F88" s="265">
        <v>7</v>
      </c>
      <c r="G88" s="266">
        <f t="shared" si="18"/>
        <v>175</v>
      </c>
      <c r="H88" s="260"/>
      <c r="I88" s="401">
        <v>0</v>
      </c>
      <c r="J88" s="402">
        <v>0</v>
      </c>
      <c r="K88" s="403">
        <f t="shared" si="19"/>
        <v>0</v>
      </c>
      <c r="L88" s="401">
        <v>0</v>
      </c>
      <c r="M88" s="402">
        <v>0</v>
      </c>
      <c r="N88" s="403">
        <f t="shared" si="20"/>
        <v>0</v>
      </c>
    </row>
    <row r="89" spans="1:14" x14ac:dyDescent="0.25">
      <c r="A89" s="358" t="s">
        <v>288</v>
      </c>
      <c r="B89" s="309"/>
      <c r="C89" s="305" t="s">
        <v>2</v>
      </c>
      <c r="D89" s="264" t="s">
        <v>21</v>
      </c>
      <c r="E89" s="264">
        <v>20</v>
      </c>
      <c r="F89" s="265">
        <v>8</v>
      </c>
      <c r="G89" s="266">
        <f t="shared" si="18"/>
        <v>160</v>
      </c>
      <c r="H89" s="238"/>
      <c r="I89" s="401">
        <v>0</v>
      </c>
      <c r="J89" s="402">
        <v>0</v>
      </c>
      <c r="K89" s="403">
        <f t="shared" si="19"/>
        <v>0</v>
      </c>
      <c r="L89" s="401">
        <v>0</v>
      </c>
      <c r="M89" s="402">
        <v>0</v>
      </c>
      <c r="N89" s="403">
        <f t="shared" si="20"/>
        <v>0</v>
      </c>
    </row>
    <row r="90" spans="1:14" x14ac:dyDescent="0.25">
      <c r="A90" s="261" t="s">
        <v>541</v>
      </c>
      <c r="B90" s="262" t="s">
        <v>30</v>
      </c>
      <c r="C90" s="305" t="s">
        <v>6</v>
      </c>
      <c r="D90" s="264"/>
      <c r="E90" s="264">
        <v>5</v>
      </c>
      <c r="F90" s="265">
        <v>8</v>
      </c>
      <c r="G90" s="266">
        <f t="shared" si="18"/>
        <v>40</v>
      </c>
      <c r="H90" s="238"/>
      <c r="I90" s="401">
        <v>0</v>
      </c>
      <c r="J90" s="402">
        <v>0</v>
      </c>
      <c r="K90" s="403">
        <f t="shared" si="19"/>
        <v>0</v>
      </c>
      <c r="L90" s="401">
        <v>0</v>
      </c>
      <c r="M90" s="402">
        <v>0</v>
      </c>
      <c r="N90" s="403">
        <f t="shared" si="20"/>
        <v>0</v>
      </c>
    </row>
    <row r="91" spans="1:14" x14ac:dyDescent="0.25">
      <c r="A91" s="268" t="s">
        <v>542</v>
      </c>
      <c r="B91" s="309"/>
      <c r="C91" s="305" t="s">
        <v>2</v>
      </c>
      <c r="D91" s="264" t="s">
        <v>23</v>
      </c>
      <c r="E91" s="264">
        <v>15</v>
      </c>
      <c r="F91" s="269">
        <v>1</v>
      </c>
      <c r="G91" s="270">
        <f t="shared" si="18"/>
        <v>15</v>
      </c>
      <c r="H91" s="238"/>
      <c r="I91" s="401">
        <v>0</v>
      </c>
      <c r="J91" s="402">
        <v>0</v>
      </c>
      <c r="K91" s="403">
        <f t="shared" si="19"/>
        <v>0</v>
      </c>
      <c r="L91" s="401">
        <v>0</v>
      </c>
      <c r="M91" s="402">
        <v>0</v>
      </c>
      <c r="N91" s="403">
        <f t="shared" si="20"/>
        <v>0</v>
      </c>
    </row>
    <row r="92" spans="1:14" ht="21" x14ac:dyDescent="0.25">
      <c r="A92" s="271" t="s">
        <v>543</v>
      </c>
      <c r="B92" s="277" t="s">
        <v>35</v>
      </c>
      <c r="C92" s="290" t="s">
        <v>2</v>
      </c>
      <c r="D92" s="274"/>
      <c r="E92" s="274">
        <v>25</v>
      </c>
      <c r="F92" s="275">
        <v>1</v>
      </c>
      <c r="G92" s="276">
        <f t="shared" si="18"/>
        <v>25</v>
      </c>
      <c r="H92" s="238"/>
      <c r="I92" s="401">
        <v>0</v>
      </c>
      <c r="J92" s="402">
        <v>0</v>
      </c>
      <c r="K92" s="403">
        <f t="shared" si="19"/>
        <v>0</v>
      </c>
      <c r="L92" s="401">
        <v>0</v>
      </c>
      <c r="M92" s="402">
        <v>0</v>
      </c>
      <c r="N92" s="403">
        <f t="shared" si="20"/>
        <v>0</v>
      </c>
    </row>
    <row r="93" spans="1:14" x14ac:dyDescent="0.25">
      <c r="A93" s="271" t="s">
        <v>544</v>
      </c>
      <c r="B93" s="278"/>
      <c r="C93" s="290" t="s">
        <v>6</v>
      </c>
      <c r="D93" s="274"/>
      <c r="E93" s="274">
        <v>20</v>
      </c>
      <c r="F93" s="275">
        <v>1</v>
      </c>
      <c r="G93" s="276">
        <f t="shared" si="18"/>
        <v>20</v>
      </c>
      <c r="H93" s="238"/>
      <c r="I93" s="401">
        <v>0</v>
      </c>
      <c r="J93" s="402">
        <v>0</v>
      </c>
      <c r="K93" s="403">
        <f t="shared" si="19"/>
        <v>0</v>
      </c>
      <c r="L93" s="401">
        <v>0</v>
      </c>
      <c r="M93" s="402">
        <v>0</v>
      </c>
      <c r="N93" s="403">
        <f t="shared" si="20"/>
        <v>0</v>
      </c>
    </row>
    <row r="94" spans="1:14" ht="21" x14ac:dyDescent="0.25">
      <c r="A94" s="271" t="s">
        <v>545</v>
      </c>
      <c r="B94" s="278" t="s">
        <v>39</v>
      </c>
      <c r="C94" s="276" t="s">
        <v>6</v>
      </c>
      <c r="D94" s="274"/>
      <c r="E94" s="279">
        <v>20</v>
      </c>
      <c r="F94" s="275">
        <v>1</v>
      </c>
      <c r="G94" s="276">
        <f t="shared" si="18"/>
        <v>20</v>
      </c>
      <c r="H94" s="238"/>
      <c r="I94" s="404">
        <v>0</v>
      </c>
      <c r="J94" s="402">
        <v>0</v>
      </c>
      <c r="K94" s="403">
        <f t="shared" si="19"/>
        <v>0</v>
      </c>
      <c r="L94" s="404">
        <v>0</v>
      </c>
      <c r="M94" s="402">
        <v>0</v>
      </c>
      <c r="N94" s="403">
        <f t="shared" si="20"/>
        <v>0</v>
      </c>
    </row>
    <row r="95" spans="1:14" ht="21" x14ac:dyDescent="0.25">
      <c r="A95" s="280" t="s">
        <v>546</v>
      </c>
      <c r="B95" s="371" t="s">
        <v>270</v>
      </c>
      <c r="C95" s="291" t="s">
        <v>6</v>
      </c>
      <c r="D95" s="283"/>
      <c r="E95" s="283">
        <v>6</v>
      </c>
      <c r="F95" s="284">
        <v>1</v>
      </c>
      <c r="G95" s="285">
        <f t="shared" si="18"/>
        <v>6</v>
      </c>
      <c r="H95" s="238"/>
      <c r="I95" s="405">
        <v>0</v>
      </c>
      <c r="J95" s="406">
        <v>0</v>
      </c>
      <c r="K95" s="407">
        <f t="shared" si="19"/>
        <v>0</v>
      </c>
      <c r="L95" s="405">
        <v>0</v>
      </c>
      <c r="M95" s="406">
        <v>0</v>
      </c>
      <c r="N95" s="407">
        <f t="shared" si="20"/>
        <v>0</v>
      </c>
    </row>
    <row r="96" spans="1:14" ht="41.4" x14ac:dyDescent="0.25">
      <c r="A96" s="292" t="s">
        <v>289</v>
      </c>
      <c r="B96" s="293" t="s">
        <v>290</v>
      </c>
      <c r="C96" s="375" t="s">
        <v>2</v>
      </c>
      <c r="D96" s="294"/>
      <c r="E96" s="294">
        <v>40</v>
      </c>
      <c r="F96" s="295">
        <v>1</v>
      </c>
      <c r="G96" s="296">
        <f t="shared" si="18"/>
        <v>40</v>
      </c>
      <c r="H96" s="238"/>
      <c r="I96" s="415">
        <v>0</v>
      </c>
      <c r="J96" s="416">
        <v>0</v>
      </c>
      <c r="K96" s="417">
        <f t="shared" si="19"/>
        <v>0</v>
      </c>
      <c r="L96" s="415">
        <v>0</v>
      </c>
      <c r="M96" s="416">
        <v>0</v>
      </c>
      <c r="N96" s="417">
        <f t="shared" si="20"/>
        <v>0</v>
      </c>
    </row>
    <row r="97" spans="1:14" ht="28.5" customHeight="1" x14ac:dyDescent="0.3">
      <c r="A97" s="297" t="s">
        <v>291</v>
      </c>
      <c r="B97" s="374"/>
      <c r="C97" s="376"/>
      <c r="D97" s="356"/>
      <c r="E97" s="356"/>
      <c r="F97" s="356"/>
      <c r="G97" s="288"/>
      <c r="H97" s="238"/>
      <c r="I97" s="390"/>
      <c r="J97" s="390"/>
      <c r="K97" s="397"/>
      <c r="L97" s="390"/>
      <c r="M97" s="390"/>
      <c r="N97" s="397"/>
    </row>
    <row r="98" spans="1:14" ht="19.95" customHeight="1" x14ac:dyDescent="0.25">
      <c r="A98" s="298" t="s">
        <v>292</v>
      </c>
      <c r="B98" s="247"/>
      <c r="C98" s="286"/>
      <c r="D98" s="236"/>
      <c r="E98" s="367"/>
      <c r="F98" s="252"/>
      <c r="G98" s="248"/>
      <c r="H98" s="238"/>
      <c r="I98" s="410"/>
      <c r="J98" s="410"/>
      <c r="K98" s="396"/>
      <c r="L98" s="410"/>
      <c r="M98" s="410"/>
      <c r="N98" s="396"/>
    </row>
    <row r="99" spans="1:14" x14ac:dyDescent="0.25">
      <c r="A99" s="368" t="s">
        <v>293</v>
      </c>
      <c r="B99" s="299"/>
      <c r="C99" s="305" t="s">
        <v>2</v>
      </c>
      <c r="D99" s="257" t="s">
        <v>127</v>
      </c>
      <c r="E99" s="257">
        <v>30</v>
      </c>
      <c r="F99" s="258">
        <v>1</v>
      </c>
      <c r="G99" s="259">
        <f t="shared" ref="G99:G107" si="21">E99*F99</f>
        <v>30</v>
      </c>
      <c r="H99" s="238"/>
      <c r="I99" s="398">
        <v>0</v>
      </c>
      <c r="J99" s="399">
        <v>0</v>
      </c>
      <c r="K99" s="400">
        <f t="shared" ref="K99:K107" si="22">I99*J99</f>
        <v>0</v>
      </c>
      <c r="L99" s="398">
        <v>0</v>
      </c>
      <c r="M99" s="399">
        <v>0</v>
      </c>
      <c r="N99" s="400">
        <f t="shared" ref="N99:N107" si="23">L99*M99</f>
        <v>0</v>
      </c>
    </row>
    <row r="100" spans="1:14" x14ac:dyDescent="0.25">
      <c r="A100" s="304" t="s">
        <v>294</v>
      </c>
      <c r="B100" s="309"/>
      <c r="C100" s="305" t="s">
        <v>2</v>
      </c>
      <c r="D100" s="264" t="s">
        <v>26</v>
      </c>
      <c r="E100" s="264">
        <v>25</v>
      </c>
      <c r="F100" s="265">
        <v>3</v>
      </c>
      <c r="G100" s="266">
        <f t="shared" si="21"/>
        <v>75</v>
      </c>
      <c r="H100" s="238"/>
      <c r="I100" s="401">
        <v>0</v>
      </c>
      <c r="J100" s="402">
        <v>0</v>
      </c>
      <c r="K100" s="403">
        <f t="shared" si="22"/>
        <v>0</v>
      </c>
      <c r="L100" s="401">
        <v>0</v>
      </c>
      <c r="M100" s="402">
        <v>0</v>
      </c>
      <c r="N100" s="403">
        <f t="shared" si="23"/>
        <v>0</v>
      </c>
    </row>
    <row r="101" spans="1:14" x14ac:dyDescent="0.25">
      <c r="A101" s="304" t="s">
        <v>295</v>
      </c>
      <c r="B101" s="309"/>
      <c r="C101" s="305" t="s">
        <v>2</v>
      </c>
      <c r="D101" s="264" t="s">
        <v>21</v>
      </c>
      <c r="E101" s="264">
        <v>20</v>
      </c>
      <c r="F101" s="265">
        <v>5</v>
      </c>
      <c r="G101" s="266">
        <f t="shared" si="21"/>
        <v>100</v>
      </c>
      <c r="H101" s="238"/>
      <c r="I101" s="401">
        <v>0</v>
      </c>
      <c r="J101" s="402">
        <v>0</v>
      </c>
      <c r="K101" s="403">
        <f t="shared" si="22"/>
        <v>0</v>
      </c>
      <c r="L101" s="401">
        <v>0</v>
      </c>
      <c r="M101" s="402">
        <v>0</v>
      </c>
      <c r="N101" s="403">
        <f t="shared" si="23"/>
        <v>0</v>
      </c>
    </row>
    <row r="102" spans="1:14" x14ac:dyDescent="0.25">
      <c r="A102" s="304" t="s">
        <v>296</v>
      </c>
      <c r="B102" s="309"/>
      <c r="C102" s="305" t="s">
        <v>2</v>
      </c>
      <c r="D102" s="264" t="s">
        <v>23</v>
      </c>
      <c r="E102" s="264">
        <v>15</v>
      </c>
      <c r="F102" s="269">
        <v>1</v>
      </c>
      <c r="G102" s="270">
        <f t="shared" si="21"/>
        <v>15</v>
      </c>
      <c r="H102" s="238"/>
      <c r="I102" s="401">
        <v>0</v>
      </c>
      <c r="J102" s="402">
        <v>0</v>
      </c>
      <c r="K102" s="403">
        <f t="shared" si="22"/>
        <v>0</v>
      </c>
      <c r="L102" s="401">
        <v>0</v>
      </c>
      <c r="M102" s="402">
        <v>0</v>
      </c>
      <c r="N102" s="403">
        <f t="shared" si="23"/>
        <v>0</v>
      </c>
    </row>
    <row r="103" spans="1:14" x14ac:dyDescent="0.25">
      <c r="A103" s="369" t="s">
        <v>297</v>
      </c>
      <c r="B103" s="309"/>
      <c r="C103" s="305" t="s">
        <v>2</v>
      </c>
      <c r="D103" s="264" t="s">
        <v>23</v>
      </c>
      <c r="E103" s="264">
        <v>15</v>
      </c>
      <c r="F103" s="265">
        <v>2</v>
      </c>
      <c r="G103" s="266">
        <f t="shared" si="21"/>
        <v>30</v>
      </c>
      <c r="H103" s="238"/>
      <c r="I103" s="401">
        <v>0</v>
      </c>
      <c r="J103" s="402">
        <v>0</v>
      </c>
      <c r="K103" s="403">
        <f t="shared" si="22"/>
        <v>0</v>
      </c>
      <c r="L103" s="401">
        <v>0</v>
      </c>
      <c r="M103" s="402">
        <v>0</v>
      </c>
      <c r="N103" s="403">
        <f t="shared" si="23"/>
        <v>0</v>
      </c>
    </row>
    <row r="104" spans="1:14" x14ac:dyDescent="0.25">
      <c r="A104" s="369" t="s">
        <v>298</v>
      </c>
      <c r="B104" s="309"/>
      <c r="C104" s="305" t="s">
        <v>6</v>
      </c>
      <c r="D104" s="264"/>
      <c r="E104" s="264">
        <v>50</v>
      </c>
      <c r="F104" s="265">
        <v>1</v>
      </c>
      <c r="G104" s="266">
        <f t="shared" si="21"/>
        <v>50</v>
      </c>
      <c r="H104" s="238"/>
      <c r="I104" s="401">
        <v>0</v>
      </c>
      <c r="J104" s="402">
        <v>0</v>
      </c>
      <c r="K104" s="403">
        <f t="shared" si="22"/>
        <v>0</v>
      </c>
      <c r="L104" s="401">
        <v>0</v>
      </c>
      <c r="M104" s="402">
        <v>0</v>
      </c>
      <c r="N104" s="403">
        <f t="shared" si="23"/>
        <v>0</v>
      </c>
    </row>
    <row r="105" spans="1:14" x14ac:dyDescent="0.25">
      <c r="A105" s="271" t="s">
        <v>299</v>
      </c>
      <c r="B105" s="277"/>
      <c r="C105" s="273" t="s">
        <v>6</v>
      </c>
      <c r="D105" s="274"/>
      <c r="E105" s="274">
        <v>27</v>
      </c>
      <c r="F105" s="275">
        <v>1</v>
      </c>
      <c r="G105" s="276">
        <f t="shared" si="21"/>
        <v>27</v>
      </c>
      <c r="H105" s="238"/>
      <c r="I105" s="401">
        <v>0</v>
      </c>
      <c r="J105" s="402">
        <v>0</v>
      </c>
      <c r="K105" s="403">
        <f t="shared" si="22"/>
        <v>0</v>
      </c>
      <c r="L105" s="401">
        <v>0</v>
      </c>
      <c r="M105" s="402">
        <v>0</v>
      </c>
      <c r="N105" s="403">
        <f t="shared" si="23"/>
        <v>0</v>
      </c>
    </row>
    <row r="106" spans="1:14" x14ac:dyDescent="0.25">
      <c r="A106" s="271" t="s">
        <v>300</v>
      </c>
      <c r="B106" s="277"/>
      <c r="C106" s="290" t="s">
        <v>6</v>
      </c>
      <c r="D106" s="274"/>
      <c r="E106" s="274">
        <v>20</v>
      </c>
      <c r="F106" s="275">
        <v>1</v>
      </c>
      <c r="G106" s="276">
        <f t="shared" si="21"/>
        <v>20</v>
      </c>
      <c r="H106" s="238"/>
      <c r="I106" s="401">
        <v>0</v>
      </c>
      <c r="J106" s="402">
        <v>0</v>
      </c>
      <c r="K106" s="403">
        <f t="shared" si="22"/>
        <v>0</v>
      </c>
      <c r="L106" s="401">
        <v>0</v>
      </c>
      <c r="M106" s="402">
        <v>0</v>
      </c>
      <c r="N106" s="403">
        <f t="shared" si="23"/>
        <v>0</v>
      </c>
    </row>
    <row r="107" spans="1:14" ht="31.2" x14ac:dyDescent="0.25">
      <c r="A107" s="280" t="s">
        <v>301</v>
      </c>
      <c r="B107" s="278" t="s">
        <v>302</v>
      </c>
      <c r="C107" s="276" t="s">
        <v>6</v>
      </c>
      <c r="D107" s="274"/>
      <c r="E107" s="279">
        <v>20</v>
      </c>
      <c r="F107" s="275">
        <v>1</v>
      </c>
      <c r="G107" s="276">
        <f t="shared" si="21"/>
        <v>20</v>
      </c>
      <c r="H107" s="238"/>
      <c r="I107" s="404">
        <v>0</v>
      </c>
      <c r="J107" s="402">
        <v>0</v>
      </c>
      <c r="K107" s="403">
        <f t="shared" si="22"/>
        <v>0</v>
      </c>
      <c r="L107" s="404">
        <v>0</v>
      </c>
      <c r="M107" s="402">
        <v>0</v>
      </c>
      <c r="N107" s="403">
        <f t="shared" si="23"/>
        <v>0</v>
      </c>
    </row>
    <row r="108" spans="1:14" ht="19.95" customHeight="1" x14ac:dyDescent="0.25">
      <c r="A108" s="298" t="s">
        <v>303</v>
      </c>
      <c r="B108" s="241"/>
      <c r="C108" s="286"/>
      <c r="D108" s="377"/>
      <c r="E108" s="378"/>
      <c r="F108" s="295"/>
      <c r="G108" s="296"/>
      <c r="H108" s="238"/>
      <c r="I108" s="416"/>
      <c r="J108" s="416"/>
      <c r="K108" s="417"/>
      <c r="L108" s="416"/>
      <c r="M108" s="416"/>
      <c r="N108" s="417"/>
    </row>
    <row r="109" spans="1:14" ht="25.5" customHeight="1" x14ac:dyDescent="0.25">
      <c r="A109" s="368" t="s">
        <v>304</v>
      </c>
      <c r="B109" s="299"/>
      <c r="C109" s="305" t="s">
        <v>2</v>
      </c>
      <c r="D109" s="257" t="s">
        <v>23</v>
      </c>
      <c r="E109" s="257">
        <v>15</v>
      </c>
      <c r="F109" s="258">
        <v>2</v>
      </c>
      <c r="G109" s="259">
        <f>E109*F109</f>
        <v>30</v>
      </c>
      <c r="H109" s="238"/>
      <c r="I109" s="398">
        <v>0</v>
      </c>
      <c r="J109" s="399">
        <v>0</v>
      </c>
      <c r="K109" s="400">
        <f>I109*J109</f>
        <v>0</v>
      </c>
      <c r="L109" s="398">
        <v>0</v>
      </c>
      <c r="M109" s="399">
        <v>0</v>
      </c>
      <c r="N109" s="400">
        <f>L109*M109</f>
        <v>0</v>
      </c>
    </row>
    <row r="110" spans="1:14" x14ac:dyDescent="0.25">
      <c r="A110" s="369" t="s">
        <v>305</v>
      </c>
      <c r="B110" s="309" t="s">
        <v>306</v>
      </c>
      <c r="C110" s="305" t="s">
        <v>2</v>
      </c>
      <c r="D110" s="264" t="s">
        <v>21</v>
      </c>
      <c r="E110" s="264">
        <v>20</v>
      </c>
      <c r="F110" s="265">
        <v>3</v>
      </c>
      <c r="G110" s="266">
        <f>E110*F110</f>
        <v>60</v>
      </c>
      <c r="H110" s="238"/>
      <c r="I110" s="401">
        <v>0</v>
      </c>
      <c r="J110" s="402">
        <v>0</v>
      </c>
      <c r="K110" s="403">
        <f>I110*J110</f>
        <v>0</v>
      </c>
      <c r="L110" s="401">
        <v>0</v>
      </c>
      <c r="M110" s="402">
        <v>0</v>
      </c>
      <c r="N110" s="403">
        <f>L110*M110</f>
        <v>0</v>
      </c>
    </row>
    <row r="111" spans="1:14" ht="19.95" customHeight="1" x14ac:dyDescent="0.25">
      <c r="A111" s="298" t="s">
        <v>307</v>
      </c>
      <c r="B111" s="374"/>
      <c r="C111" s="286"/>
      <c r="D111" s="356"/>
      <c r="E111" s="356"/>
      <c r="F111" s="356"/>
      <c r="G111" s="248"/>
      <c r="H111" s="238"/>
      <c r="I111" s="390"/>
      <c r="J111" s="390"/>
      <c r="K111" s="396"/>
      <c r="L111" s="390"/>
      <c r="M111" s="390"/>
      <c r="N111" s="396"/>
    </row>
    <row r="112" spans="1:14" x14ac:dyDescent="0.25">
      <c r="A112" s="368" t="s">
        <v>308</v>
      </c>
      <c r="B112" s="299" t="s">
        <v>306</v>
      </c>
      <c r="C112" s="305" t="s">
        <v>2</v>
      </c>
      <c r="D112" s="264" t="s">
        <v>21</v>
      </c>
      <c r="E112" s="264">
        <v>20</v>
      </c>
      <c r="F112" s="265">
        <v>7</v>
      </c>
      <c r="G112" s="266">
        <f>E112*F112</f>
        <v>140</v>
      </c>
      <c r="H112" s="238"/>
      <c r="I112" s="401">
        <v>0</v>
      </c>
      <c r="J112" s="402">
        <v>0</v>
      </c>
      <c r="K112" s="403">
        <f>I112*J112</f>
        <v>0</v>
      </c>
      <c r="L112" s="401">
        <v>0</v>
      </c>
      <c r="M112" s="402">
        <v>0</v>
      </c>
      <c r="N112" s="403">
        <f>L112*M112</f>
        <v>0</v>
      </c>
    </row>
    <row r="113" spans="1:14" x14ac:dyDescent="0.25">
      <c r="A113" s="379" t="s">
        <v>309</v>
      </c>
      <c r="B113" s="380"/>
      <c r="C113" s="305" t="s">
        <v>2</v>
      </c>
      <c r="D113" s="319" t="s">
        <v>23</v>
      </c>
      <c r="E113" s="319">
        <v>15</v>
      </c>
      <c r="F113" s="333">
        <v>1</v>
      </c>
      <c r="G113" s="334">
        <f>E113*F113</f>
        <v>15</v>
      </c>
      <c r="H113" s="238"/>
      <c r="I113" s="405">
        <v>0</v>
      </c>
      <c r="J113" s="406">
        <v>0</v>
      </c>
      <c r="K113" s="407">
        <f>I113*J113</f>
        <v>0</v>
      </c>
      <c r="L113" s="405">
        <v>0</v>
      </c>
      <c r="M113" s="406">
        <v>0</v>
      </c>
      <c r="N113" s="407">
        <f>L113*M113</f>
        <v>0</v>
      </c>
    </row>
    <row r="114" spans="1:14" ht="19.95" customHeight="1" x14ac:dyDescent="0.25">
      <c r="A114" s="298" t="s">
        <v>310</v>
      </c>
      <c r="B114" s="374"/>
      <c r="C114" s="286"/>
      <c r="D114" s="356"/>
      <c r="E114" s="356"/>
      <c r="F114" s="356"/>
      <c r="G114" s="248"/>
      <c r="H114" s="238"/>
      <c r="I114" s="390"/>
      <c r="J114" s="390"/>
      <c r="K114" s="396"/>
      <c r="L114" s="390"/>
      <c r="M114" s="390"/>
      <c r="N114" s="396"/>
    </row>
    <row r="115" spans="1:14" x14ac:dyDescent="0.25">
      <c r="A115" s="368" t="s">
        <v>311</v>
      </c>
      <c r="B115" s="309" t="s">
        <v>25</v>
      </c>
      <c r="C115" s="305" t="s">
        <v>2</v>
      </c>
      <c r="D115" s="264" t="s">
        <v>26</v>
      </c>
      <c r="E115" s="264">
        <v>25</v>
      </c>
      <c r="F115" s="265">
        <v>1</v>
      </c>
      <c r="G115" s="266">
        <f>E115*F115</f>
        <v>25</v>
      </c>
      <c r="H115" s="238"/>
      <c r="I115" s="401">
        <v>0</v>
      </c>
      <c r="J115" s="402">
        <v>0</v>
      </c>
      <c r="K115" s="403">
        <f>I115*J115</f>
        <v>0</v>
      </c>
      <c r="L115" s="401">
        <v>0</v>
      </c>
      <c r="M115" s="402">
        <v>0</v>
      </c>
      <c r="N115" s="403">
        <f>L115*M115</f>
        <v>0</v>
      </c>
    </row>
    <row r="116" spans="1:14" x14ac:dyDescent="0.25">
      <c r="A116" s="368" t="s">
        <v>312</v>
      </c>
      <c r="B116" s="309" t="s">
        <v>313</v>
      </c>
      <c r="C116" s="305" t="s">
        <v>6</v>
      </c>
      <c r="D116" s="264"/>
      <c r="E116" s="264">
        <v>50</v>
      </c>
      <c r="F116" s="265">
        <v>1</v>
      </c>
      <c r="G116" s="266">
        <f>E116*F116</f>
        <v>50</v>
      </c>
      <c r="H116" s="230" t="s">
        <v>9</v>
      </c>
      <c r="I116" s="401">
        <v>0</v>
      </c>
      <c r="J116" s="402">
        <v>0</v>
      </c>
      <c r="K116" s="403">
        <f>I116*J116</f>
        <v>0</v>
      </c>
      <c r="L116" s="401">
        <v>0</v>
      </c>
      <c r="M116" s="402">
        <v>0</v>
      </c>
      <c r="N116" s="403">
        <f>L116*M116</f>
        <v>0</v>
      </c>
    </row>
    <row r="117" spans="1:14" ht="19.95" customHeight="1" x14ac:dyDescent="0.25">
      <c r="A117" s="298" t="s">
        <v>314</v>
      </c>
      <c r="B117" s="247"/>
      <c r="C117" s="376"/>
      <c r="D117" s="356"/>
      <c r="E117" s="356"/>
      <c r="F117" s="356"/>
      <c r="G117" s="248"/>
      <c r="H117" s="238"/>
      <c r="I117" s="390"/>
      <c r="J117" s="390"/>
      <c r="K117" s="396"/>
      <c r="L117" s="390"/>
      <c r="M117" s="390"/>
      <c r="N117" s="396"/>
    </row>
    <row r="118" spans="1:14" x14ac:dyDescent="0.25">
      <c r="A118" s="379" t="s">
        <v>315</v>
      </c>
      <c r="B118" s="299"/>
      <c r="C118" s="305" t="s">
        <v>2</v>
      </c>
      <c r="D118" s="264" t="s">
        <v>21</v>
      </c>
      <c r="E118" s="264">
        <v>20</v>
      </c>
      <c r="F118" s="265">
        <v>1</v>
      </c>
      <c r="G118" s="266">
        <f>E118*F118</f>
        <v>20</v>
      </c>
      <c r="H118" s="238"/>
      <c r="I118" s="401">
        <v>0</v>
      </c>
      <c r="J118" s="402">
        <v>0</v>
      </c>
      <c r="K118" s="403">
        <f>I118*J118</f>
        <v>0</v>
      </c>
      <c r="L118" s="401">
        <v>0</v>
      </c>
      <c r="M118" s="402">
        <v>0</v>
      </c>
      <c r="N118" s="403">
        <f>L118*M118</f>
        <v>0</v>
      </c>
    </row>
    <row r="119" spans="1:14" x14ac:dyDescent="0.25">
      <c r="A119" s="316" t="s">
        <v>316</v>
      </c>
      <c r="B119" s="317" t="s">
        <v>175</v>
      </c>
      <c r="C119" s="318" t="s">
        <v>4</v>
      </c>
      <c r="D119" s="319"/>
      <c r="E119" s="319">
        <v>27</v>
      </c>
      <c r="F119" s="321">
        <v>1</v>
      </c>
      <c r="G119" s="322">
        <f>E119*F119</f>
        <v>27</v>
      </c>
      <c r="H119" s="238"/>
      <c r="I119" s="405">
        <v>0</v>
      </c>
      <c r="J119" s="406">
        <v>0</v>
      </c>
      <c r="K119" s="407">
        <f>I119*J119</f>
        <v>0</v>
      </c>
      <c r="L119" s="405">
        <v>0</v>
      </c>
      <c r="M119" s="406">
        <v>0</v>
      </c>
      <c r="N119" s="407">
        <f>L119*M119</f>
        <v>0</v>
      </c>
    </row>
    <row r="120" spans="1:14" ht="19.95" customHeight="1" x14ac:dyDescent="0.25">
      <c r="A120" s="298" t="s">
        <v>317</v>
      </c>
      <c r="B120" s="247"/>
      <c r="C120" s="286"/>
      <c r="D120" s="356"/>
      <c r="E120" s="356"/>
      <c r="F120" s="356"/>
      <c r="G120" s="248"/>
      <c r="H120" s="238"/>
      <c r="I120" s="390"/>
      <c r="J120" s="390"/>
      <c r="K120" s="396"/>
      <c r="L120" s="390"/>
      <c r="M120" s="390"/>
      <c r="N120" s="396"/>
    </row>
    <row r="121" spans="1:14" ht="12.75" customHeight="1" x14ac:dyDescent="0.25">
      <c r="A121" s="368" t="s">
        <v>318</v>
      </c>
      <c r="B121" s="299"/>
      <c r="C121" s="301" t="s">
        <v>2</v>
      </c>
      <c r="D121" s="257" t="s">
        <v>23</v>
      </c>
      <c r="E121" s="257">
        <v>15</v>
      </c>
      <c r="F121" s="258">
        <v>16</v>
      </c>
      <c r="G121" s="259">
        <f t="shared" ref="G121:G127" si="24">E121*F121</f>
        <v>240</v>
      </c>
      <c r="H121" s="238"/>
      <c r="I121" s="398">
        <v>0</v>
      </c>
      <c r="J121" s="399">
        <v>0</v>
      </c>
      <c r="K121" s="400">
        <f t="shared" ref="K121:K127" si="25">I121*J121</f>
        <v>0</v>
      </c>
      <c r="L121" s="398">
        <v>0</v>
      </c>
      <c r="M121" s="399">
        <v>0</v>
      </c>
      <c r="N121" s="400">
        <f t="shared" ref="N121:N127" si="26">L121*M121</f>
        <v>0</v>
      </c>
    </row>
    <row r="122" spans="1:14" ht="12.75" customHeight="1" x14ac:dyDescent="0.25">
      <c r="A122" s="261" t="s">
        <v>319</v>
      </c>
      <c r="B122" s="309"/>
      <c r="C122" s="305" t="s">
        <v>2</v>
      </c>
      <c r="D122" s="264" t="s">
        <v>26</v>
      </c>
      <c r="E122" s="264">
        <v>25</v>
      </c>
      <c r="F122" s="265">
        <v>2</v>
      </c>
      <c r="G122" s="266">
        <f t="shared" si="24"/>
        <v>50</v>
      </c>
      <c r="H122" s="238"/>
      <c r="I122" s="401">
        <v>0</v>
      </c>
      <c r="J122" s="402">
        <v>0</v>
      </c>
      <c r="K122" s="403">
        <f t="shared" si="25"/>
        <v>0</v>
      </c>
      <c r="L122" s="401">
        <v>0</v>
      </c>
      <c r="M122" s="402">
        <v>0</v>
      </c>
      <c r="N122" s="403">
        <f t="shared" si="26"/>
        <v>0</v>
      </c>
    </row>
    <row r="123" spans="1:14" ht="12.75" customHeight="1" x14ac:dyDescent="0.25">
      <c r="A123" s="369" t="s">
        <v>320</v>
      </c>
      <c r="B123" s="309"/>
      <c r="C123" s="305" t="s">
        <v>2</v>
      </c>
      <c r="D123" s="264" t="s">
        <v>23</v>
      </c>
      <c r="E123" s="264">
        <v>15</v>
      </c>
      <c r="F123" s="265">
        <v>1</v>
      </c>
      <c r="G123" s="266">
        <f t="shared" si="24"/>
        <v>15</v>
      </c>
      <c r="H123" s="238"/>
      <c r="I123" s="401">
        <v>0</v>
      </c>
      <c r="J123" s="402">
        <v>0</v>
      </c>
      <c r="K123" s="403">
        <f t="shared" si="25"/>
        <v>0</v>
      </c>
      <c r="L123" s="401">
        <v>0</v>
      </c>
      <c r="M123" s="402">
        <v>0</v>
      </c>
      <c r="N123" s="403">
        <f t="shared" si="26"/>
        <v>0</v>
      </c>
    </row>
    <row r="124" spans="1:14" ht="12.75" customHeight="1" x14ac:dyDescent="0.25">
      <c r="A124" s="369" t="s">
        <v>321</v>
      </c>
      <c r="B124" s="309"/>
      <c r="C124" s="305" t="s">
        <v>6</v>
      </c>
      <c r="D124" s="264"/>
      <c r="E124" s="264">
        <v>160</v>
      </c>
      <c r="F124" s="265">
        <v>1</v>
      </c>
      <c r="G124" s="266">
        <f t="shared" si="24"/>
        <v>160</v>
      </c>
      <c r="H124" s="230" t="s">
        <v>9</v>
      </c>
      <c r="I124" s="401">
        <v>0</v>
      </c>
      <c r="J124" s="402">
        <v>0</v>
      </c>
      <c r="K124" s="403">
        <f t="shared" si="25"/>
        <v>0</v>
      </c>
      <c r="L124" s="401">
        <v>0</v>
      </c>
      <c r="M124" s="402">
        <v>0</v>
      </c>
      <c r="N124" s="403">
        <f t="shared" si="26"/>
        <v>0</v>
      </c>
    </row>
    <row r="125" spans="1:14" ht="26.4" x14ac:dyDescent="0.25">
      <c r="A125" s="381" t="s">
        <v>322</v>
      </c>
      <c r="B125" s="309"/>
      <c r="C125" s="305" t="s">
        <v>6</v>
      </c>
      <c r="D125" s="264"/>
      <c r="E125" s="264">
        <v>20</v>
      </c>
      <c r="F125" s="269">
        <v>1</v>
      </c>
      <c r="G125" s="270">
        <f t="shared" si="24"/>
        <v>20</v>
      </c>
      <c r="H125" s="230" t="s">
        <v>9</v>
      </c>
      <c r="I125" s="401">
        <v>0</v>
      </c>
      <c r="J125" s="402">
        <v>0</v>
      </c>
      <c r="K125" s="403">
        <f t="shared" si="25"/>
        <v>0</v>
      </c>
      <c r="L125" s="401">
        <v>0</v>
      </c>
      <c r="M125" s="402">
        <v>0</v>
      </c>
      <c r="N125" s="403">
        <f t="shared" si="26"/>
        <v>0</v>
      </c>
    </row>
    <row r="126" spans="1:14" x14ac:dyDescent="0.25">
      <c r="A126" s="271" t="s">
        <v>323</v>
      </c>
      <c r="B126" s="277"/>
      <c r="C126" s="290" t="s">
        <v>6</v>
      </c>
      <c r="D126" s="274"/>
      <c r="E126" s="274">
        <v>20</v>
      </c>
      <c r="F126" s="275">
        <v>1</v>
      </c>
      <c r="G126" s="276">
        <f t="shared" si="24"/>
        <v>20</v>
      </c>
      <c r="H126" s="361"/>
      <c r="I126" s="401">
        <v>0</v>
      </c>
      <c r="J126" s="402">
        <v>0</v>
      </c>
      <c r="K126" s="403">
        <f t="shared" si="25"/>
        <v>0</v>
      </c>
      <c r="L126" s="401">
        <v>0</v>
      </c>
      <c r="M126" s="402">
        <v>0</v>
      </c>
      <c r="N126" s="403">
        <f t="shared" si="26"/>
        <v>0</v>
      </c>
    </row>
    <row r="127" spans="1:14" ht="31.2" x14ac:dyDescent="0.25">
      <c r="A127" s="280" t="s">
        <v>324</v>
      </c>
      <c r="B127" s="278" t="s">
        <v>302</v>
      </c>
      <c r="C127" s="276" t="s">
        <v>6</v>
      </c>
      <c r="D127" s="274"/>
      <c r="E127" s="279">
        <v>20</v>
      </c>
      <c r="F127" s="275">
        <v>1</v>
      </c>
      <c r="G127" s="276">
        <f t="shared" si="24"/>
        <v>20</v>
      </c>
      <c r="H127" s="361"/>
      <c r="I127" s="404">
        <v>0</v>
      </c>
      <c r="J127" s="402">
        <v>0</v>
      </c>
      <c r="K127" s="403">
        <f t="shared" si="25"/>
        <v>0</v>
      </c>
      <c r="L127" s="404">
        <v>0</v>
      </c>
      <c r="M127" s="402">
        <v>0</v>
      </c>
      <c r="N127" s="403">
        <f t="shared" si="26"/>
        <v>0</v>
      </c>
    </row>
    <row r="128" spans="1:14" ht="19.95" customHeight="1" x14ac:dyDescent="0.25">
      <c r="A128" s="249" t="s">
        <v>325</v>
      </c>
      <c r="B128" s="374"/>
      <c r="C128" s="324"/>
      <c r="D128" s="374"/>
      <c r="E128" s="374"/>
      <c r="F128" s="374"/>
      <c r="G128" s="327"/>
      <c r="H128" s="238"/>
      <c r="I128" s="390"/>
      <c r="J128" s="390"/>
      <c r="K128" s="396"/>
      <c r="L128" s="390"/>
      <c r="M128" s="390"/>
      <c r="N128" s="396"/>
    </row>
    <row r="129" spans="1:14" x14ac:dyDescent="0.25">
      <c r="A129" s="300" t="s">
        <v>326</v>
      </c>
      <c r="B129" s="299" t="s">
        <v>140</v>
      </c>
      <c r="C129" s="301" t="s">
        <v>4</v>
      </c>
      <c r="D129" s="257"/>
      <c r="E129" s="257">
        <v>25</v>
      </c>
      <c r="F129" s="302">
        <v>1</v>
      </c>
      <c r="G129" s="303">
        <f t="shared" ref="G129:G136" si="27">E129*F129</f>
        <v>25</v>
      </c>
      <c r="H129" s="238"/>
      <c r="I129" s="398">
        <v>0</v>
      </c>
      <c r="J129" s="399">
        <v>0</v>
      </c>
      <c r="K129" s="400">
        <f t="shared" ref="K129:K136" si="28">I129*J129</f>
        <v>0</v>
      </c>
      <c r="L129" s="398">
        <v>0</v>
      </c>
      <c r="M129" s="399">
        <v>0</v>
      </c>
      <c r="N129" s="400">
        <f t="shared" ref="N129:N136" si="29">L129*M129</f>
        <v>0</v>
      </c>
    </row>
    <row r="130" spans="1:14" x14ac:dyDescent="0.25">
      <c r="A130" s="304" t="s">
        <v>327</v>
      </c>
      <c r="B130" s="306"/>
      <c r="C130" s="305" t="s">
        <v>2</v>
      </c>
      <c r="D130" s="264"/>
      <c r="E130" s="264">
        <v>25</v>
      </c>
      <c r="F130" s="265">
        <v>1</v>
      </c>
      <c r="G130" s="266">
        <f t="shared" si="27"/>
        <v>25</v>
      </c>
      <c r="H130" s="238"/>
      <c r="I130" s="401">
        <v>0</v>
      </c>
      <c r="J130" s="402">
        <v>0</v>
      </c>
      <c r="K130" s="403">
        <f t="shared" si="28"/>
        <v>0</v>
      </c>
      <c r="L130" s="401">
        <v>0</v>
      </c>
      <c r="M130" s="402">
        <v>0</v>
      </c>
      <c r="N130" s="403">
        <f t="shared" si="29"/>
        <v>0</v>
      </c>
    </row>
    <row r="131" spans="1:14" x14ac:dyDescent="0.25">
      <c r="A131" s="304" t="s">
        <v>328</v>
      </c>
      <c r="B131" s="306"/>
      <c r="C131" s="305" t="s">
        <v>2</v>
      </c>
      <c r="D131" s="264"/>
      <c r="E131" s="264">
        <v>25</v>
      </c>
      <c r="F131" s="265">
        <v>1</v>
      </c>
      <c r="G131" s="266">
        <f t="shared" si="27"/>
        <v>25</v>
      </c>
      <c r="H131" s="238"/>
      <c r="I131" s="401">
        <v>0</v>
      </c>
      <c r="J131" s="402">
        <v>0</v>
      </c>
      <c r="K131" s="403">
        <f t="shared" si="28"/>
        <v>0</v>
      </c>
      <c r="L131" s="401">
        <v>0</v>
      </c>
      <c r="M131" s="402">
        <v>0</v>
      </c>
      <c r="N131" s="403">
        <f t="shared" si="29"/>
        <v>0</v>
      </c>
    </row>
    <row r="132" spans="1:14" ht="21" x14ac:dyDescent="0.25">
      <c r="A132" s="304" t="s">
        <v>329</v>
      </c>
      <c r="B132" s="309" t="s">
        <v>330</v>
      </c>
      <c r="C132" s="305" t="s">
        <v>2</v>
      </c>
      <c r="D132" s="304"/>
      <c r="E132" s="264">
        <v>120</v>
      </c>
      <c r="F132" s="269">
        <v>1</v>
      </c>
      <c r="G132" s="270">
        <f t="shared" si="27"/>
        <v>120</v>
      </c>
      <c r="H132" s="361"/>
      <c r="I132" s="401">
        <v>0</v>
      </c>
      <c r="J132" s="402">
        <v>0</v>
      </c>
      <c r="K132" s="403">
        <f t="shared" si="28"/>
        <v>0</v>
      </c>
      <c r="L132" s="401">
        <v>0</v>
      </c>
      <c r="M132" s="402">
        <v>0</v>
      </c>
      <c r="N132" s="403">
        <f t="shared" si="29"/>
        <v>0</v>
      </c>
    </row>
    <row r="133" spans="1:14" ht="21" x14ac:dyDescent="0.25">
      <c r="A133" s="304" t="s">
        <v>331</v>
      </c>
      <c r="B133" s="262" t="s">
        <v>332</v>
      </c>
      <c r="C133" s="305" t="s">
        <v>2</v>
      </c>
      <c r="D133" s="304"/>
      <c r="E133" s="264">
        <v>50</v>
      </c>
      <c r="F133" s="269">
        <v>1</v>
      </c>
      <c r="G133" s="270">
        <f t="shared" si="27"/>
        <v>50</v>
      </c>
      <c r="H133" s="382"/>
      <c r="I133" s="401">
        <v>0</v>
      </c>
      <c r="J133" s="402">
        <v>0</v>
      </c>
      <c r="K133" s="403">
        <f t="shared" si="28"/>
        <v>0</v>
      </c>
      <c r="L133" s="401">
        <v>0</v>
      </c>
      <c r="M133" s="402">
        <v>0</v>
      </c>
      <c r="N133" s="403">
        <f t="shared" si="29"/>
        <v>0</v>
      </c>
    </row>
    <row r="134" spans="1:14" x14ac:dyDescent="0.25">
      <c r="A134" s="304" t="s">
        <v>333</v>
      </c>
      <c r="B134" s="309"/>
      <c r="C134" s="305" t="s">
        <v>6</v>
      </c>
      <c r="D134" s="264"/>
      <c r="E134" s="264">
        <v>30</v>
      </c>
      <c r="F134" s="269">
        <v>1</v>
      </c>
      <c r="G134" s="270">
        <f t="shared" si="27"/>
        <v>30</v>
      </c>
      <c r="H134" s="382"/>
      <c r="I134" s="401">
        <v>0</v>
      </c>
      <c r="J134" s="402">
        <v>0</v>
      </c>
      <c r="K134" s="403">
        <f t="shared" si="28"/>
        <v>0</v>
      </c>
      <c r="L134" s="401">
        <v>0</v>
      </c>
      <c r="M134" s="402">
        <v>0</v>
      </c>
      <c r="N134" s="403">
        <f t="shared" si="29"/>
        <v>0</v>
      </c>
    </row>
    <row r="135" spans="1:14" x14ac:dyDescent="0.25">
      <c r="A135" s="304" t="s">
        <v>334</v>
      </c>
      <c r="B135" s="309" t="s">
        <v>335</v>
      </c>
      <c r="C135" s="305" t="s">
        <v>2</v>
      </c>
      <c r="D135" s="304"/>
      <c r="E135" s="264">
        <v>20</v>
      </c>
      <c r="F135" s="269">
        <v>1</v>
      </c>
      <c r="G135" s="270">
        <f t="shared" si="27"/>
        <v>20</v>
      </c>
      <c r="H135" s="382"/>
      <c r="I135" s="401">
        <v>0</v>
      </c>
      <c r="J135" s="402">
        <v>0</v>
      </c>
      <c r="K135" s="403">
        <f t="shared" si="28"/>
        <v>0</v>
      </c>
      <c r="L135" s="401">
        <v>0</v>
      </c>
      <c r="M135" s="402">
        <v>0</v>
      </c>
      <c r="N135" s="403">
        <f t="shared" si="29"/>
        <v>0</v>
      </c>
    </row>
    <row r="136" spans="1:14" x14ac:dyDescent="0.25">
      <c r="A136" s="304" t="s">
        <v>336</v>
      </c>
      <c r="B136" s="309" t="s">
        <v>335</v>
      </c>
      <c r="C136" s="305" t="s">
        <v>2</v>
      </c>
      <c r="D136" s="304"/>
      <c r="E136" s="264">
        <v>20</v>
      </c>
      <c r="F136" s="269">
        <v>1</v>
      </c>
      <c r="G136" s="270">
        <f t="shared" si="27"/>
        <v>20</v>
      </c>
      <c r="H136" s="382"/>
      <c r="I136" s="401">
        <v>0</v>
      </c>
      <c r="J136" s="402">
        <v>0</v>
      </c>
      <c r="K136" s="403">
        <f t="shared" si="28"/>
        <v>0</v>
      </c>
      <c r="L136" s="401">
        <v>0</v>
      </c>
      <c r="M136" s="402">
        <v>0</v>
      </c>
      <c r="N136" s="403">
        <f t="shared" si="29"/>
        <v>0</v>
      </c>
    </row>
    <row r="137" spans="1:14" s="482" customFormat="1" x14ac:dyDescent="0.25">
      <c r="A137" s="476" t="s">
        <v>337</v>
      </c>
      <c r="B137" s="473"/>
      <c r="C137" s="474" t="s">
        <v>6</v>
      </c>
      <c r="D137" s="476"/>
      <c r="E137" s="475">
        <v>20</v>
      </c>
      <c r="F137" s="484">
        <v>1</v>
      </c>
      <c r="G137" s="477">
        <f>E137*F137</f>
        <v>20</v>
      </c>
      <c r="H137" s="485"/>
      <c r="I137" s="479">
        <v>0</v>
      </c>
      <c r="J137" s="486">
        <v>0</v>
      </c>
      <c r="K137" s="481">
        <f>I137*J137</f>
        <v>0</v>
      </c>
      <c r="L137" s="479">
        <v>0</v>
      </c>
      <c r="M137" s="486">
        <v>0</v>
      </c>
      <c r="N137" s="481">
        <f>L137*M137</f>
        <v>0</v>
      </c>
    </row>
    <row r="138" spans="1:14" s="482" customFormat="1" x14ac:dyDescent="0.25">
      <c r="A138" s="487" t="s">
        <v>338</v>
      </c>
      <c r="B138" s="488"/>
      <c r="C138" s="489" t="s">
        <v>6</v>
      </c>
      <c r="D138" s="487"/>
      <c r="E138" s="490">
        <v>20</v>
      </c>
      <c r="F138" s="491">
        <v>1</v>
      </c>
      <c r="G138" s="492">
        <f>E138*F138</f>
        <v>20</v>
      </c>
      <c r="H138" s="485"/>
      <c r="I138" s="493">
        <v>0</v>
      </c>
      <c r="J138" s="494">
        <v>0</v>
      </c>
      <c r="K138" s="495">
        <f>I138*J138</f>
        <v>0</v>
      </c>
      <c r="L138" s="493">
        <v>0</v>
      </c>
      <c r="M138" s="494">
        <v>0</v>
      </c>
      <c r="N138" s="495">
        <f>L138*M138</f>
        <v>0</v>
      </c>
    </row>
    <row r="139" spans="1:14" ht="27.75" customHeight="1" x14ac:dyDescent="0.3">
      <c r="A139" s="297"/>
      <c r="B139" s="309"/>
      <c r="C139" s="326"/>
      <c r="D139" s="287"/>
      <c r="E139" s="287"/>
      <c r="F139" s="326"/>
      <c r="G139" s="383"/>
      <c r="H139" s="238"/>
      <c r="I139" s="413"/>
      <c r="J139" s="410"/>
      <c r="K139" s="397"/>
      <c r="L139" s="413"/>
      <c r="M139" s="410"/>
      <c r="N139" s="397"/>
    </row>
    <row r="140" spans="1:14" s="220" customFormat="1" ht="42.6" customHeight="1" x14ac:dyDescent="0.3">
      <c r="A140" s="341" t="s">
        <v>200</v>
      </c>
      <c r="B140" s="384"/>
      <c r="C140" s="384"/>
      <c r="D140" s="384"/>
      <c r="E140" s="236"/>
      <c r="F140" s="236"/>
      <c r="G140" s="344">
        <f>SUM(G10:G139)</f>
        <v>8607</v>
      </c>
      <c r="H140" s="238"/>
      <c r="I140" s="420"/>
      <c r="J140" s="420"/>
      <c r="K140" s="421">
        <f>SUM(K10:K139)</f>
        <v>0</v>
      </c>
      <c r="L140" s="420"/>
      <c r="M140" s="420"/>
      <c r="N140" s="421">
        <f>SUM(N10:N139)</f>
        <v>0</v>
      </c>
    </row>
    <row r="141" spans="1:14" s="220" customFormat="1" ht="28.5" customHeight="1" x14ac:dyDescent="0.3">
      <c r="A141" s="345" t="s">
        <v>201</v>
      </c>
      <c r="B141" s="346"/>
      <c r="C141" s="347"/>
      <c r="D141" s="347"/>
      <c r="E141" s="348"/>
      <c r="F141" s="348"/>
      <c r="G141" s="349">
        <f>G140-G116-G124-G125</f>
        <v>8377</v>
      </c>
      <c r="H141" s="385"/>
      <c r="I141" s="422"/>
      <c r="J141" s="422"/>
      <c r="K141" s="423">
        <f>K140-K116-K124-K125</f>
        <v>0</v>
      </c>
      <c r="L141" s="422"/>
      <c r="M141" s="422"/>
      <c r="N141" s="423">
        <f>N140-N116-N124-N125</f>
        <v>0</v>
      </c>
    </row>
  </sheetData>
  <sheetProtection algorithmName="SHA-512" hashValue="Ady74XM7HClPCYc59i6JbhV7uEoZxrIyKwP5YXVsKls6PSj0vGlkXydGh4mnKKXDEvNb7RckoWA0di1Ws91ThQ==" saltValue="e3swA63C0mWaB7m2V/Ip2g==" spinCount="100000" sheet="1" objects="1" scenarios="1"/>
  <pageMargins left="0.39374999999999999" right="0.196527777777778" top="0.58958333333333302" bottom="0.60347222222222197" header="0.39374999999999999" footer="0.39374999999999999"/>
  <pageSetup paperSize="9" firstPageNumber="0" orientation="portrait" horizontalDpi="300" verticalDpi="300"/>
  <headerFooter>
    <oddHeader>&amp;R&amp;7&amp;A</oddHeader>
    <oddFooter>&amp;L&amp;"HelveticaNeueLTCom-LtCnO,Navadno"&amp;8Izdelava prostorsko programske postavitve Nove sodne stavbe v Ljubljani z idejno zasnovo projekta . št. projekta A20-030 . november 2020&amp;R&amp;7Stran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56"/>
  <sheetViews>
    <sheetView zoomScaleNormal="100" workbookViewId="0">
      <selection activeCell="B24" sqref="B24"/>
    </sheetView>
  </sheetViews>
  <sheetFormatPr defaultRowHeight="13.2" x14ac:dyDescent="0.25"/>
  <cols>
    <col min="1" max="1" width="38.77734375" customWidth="1"/>
    <col min="2" max="2" width="25.44140625" customWidth="1"/>
    <col min="3" max="6" width="5.109375" customWidth="1"/>
    <col min="7" max="7" width="10.5546875" customWidth="1"/>
    <col min="8" max="8" width="8.109375" customWidth="1"/>
    <col min="9" max="10" width="5.109375" style="395" customWidth="1"/>
    <col min="11" max="11" width="10.6640625" style="395" customWidth="1"/>
    <col min="12" max="14" width="11.5546875" style="388"/>
    <col min="15" max="1025" width="11.5546875"/>
  </cols>
  <sheetData>
    <row r="1" spans="1:14" ht="21" x14ac:dyDescent="0.4">
      <c r="A1" s="103"/>
      <c r="B1" s="1" t="s">
        <v>0</v>
      </c>
      <c r="C1" s="2"/>
      <c r="D1" s="3"/>
      <c r="E1" s="3"/>
      <c r="F1" s="3"/>
      <c r="G1" s="3"/>
      <c r="I1" s="387"/>
      <c r="J1" s="387"/>
      <c r="K1" s="387"/>
    </row>
    <row r="2" spans="1:14" ht="22.8" x14ac:dyDescent="0.4">
      <c r="A2" s="103"/>
      <c r="B2" s="4" t="s">
        <v>1</v>
      </c>
      <c r="C2" s="5" t="s">
        <v>2</v>
      </c>
      <c r="D2" s="3"/>
      <c r="E2" s="3"/>
      <c r="F2" s="3"/>
      <c r="G2" s="3" t="s">
        <v>531</v>
      </c>
      <c r="I2" s="387"/>
      <c r="J2" s="387"/>
      <c r="K2" s="387"/>
    </row>
    <row r="3" spans="1:14" ht="33" x14ac:dyDescent="0.4">
      <c r="A3" s="103"/>
      <c r="B3" s="4" t="s">
        <v>3</v>
      </c>
      <c r="C3" s="6" t="s">
        <v>4</v>
      </c>
      <c r="D3" s="3"/>
      <c r="E3" s="3"/>
      <c r="F3" s="3"/>
      <c r="G3" s="3"/>
      <c r="I3" s="387"/>
      <c r="J3" s="387"/>
      <c r="K3" s="387"/>
    </row>
    <row r="4" spans="1:14" ht="33" x14ac:dyDescent="0.4">
      <c r="A4" s="103"/>
      <c r="B4" s="4" t="s">
        <v>5</v>
      </c>
      <c r="C4" s="6" t="s">
        <v>6</v>
      </c>
      <c r="D4" s="3"/>
      <c r="E4" s="3"/>
      <c r="F4" s="3"/>
      <c r="G4" s="3"/>
      <c r="I4" s="387"/>
      <c r="J4" s="387"/>
      <c r="K4" s="387"/>
    </row>
    <row r="5" spans="1:14" ht="21" x14ac:dyDescent="0.4">
      <c r="A5" s="103"/>
      <c r="B5" s="7" t="s">
        <v>7</v>
      </c>
      <c r="C5" s="104"/>
      <c r="D5" s="3"/>
      <c r="E5" s="3"/>
      <c r="F5" s="3"/>
      <c r="G5" s="3"/>
      <c r="I5" s="387"/>
      <c r="J5" s="387"/>
      <c r="K5" s="387"/>
    </row>
    <row r="6" spans="1:14" ht="11.4" customHeight="1" x14ac:dyDescent="0.4">
      <c r="A6" s="103"/>
      <c r="B6" s="9"/>
      <c r="C6" s="89"/>
      <c r="D6" s="3"/>
      <c r="E6" s="3"/>
      <c r="F6" s="3"/>
      <c r="G6" s="3"/>
      <c r="I6" s="387"/>
      <c r="J6" s="387"/>
      <c r="K6" s="387"/>
    </row>
    <row r="7" spans="1:14" ht="39.75" customHeight="1" x14ac:dyDescent="0.4">
      <c r="A7" s="105" t="s">
        <v>339</v>
      </c>
      <c r="B7" s="11"/>
      <c r="C7" s="106"/>
      <c r="D7" s="12"/>
      <c r="E7" s="12"/>
      <c r="F7" s="12"/>
      <c r="G7" s="13"/>
      <c r="I7" s="418" t="s">
        <v>523</v>
      </c>
      <c r="J7" s="418"/>
      <c r="K7" s="391"/>
    </row>
    <row r="8" spans="1:14" ht="42.6" customHeight="1" x14ac:dyDescent="0.25">
      <c r="A8" s="107" t="s">
        <v>11</v>
      </c>
      <c r="B8" s="107" t="s">
        <v>12</v>
      </c>
      <c r="C8" s="16" t="s">
        <v>13</v>
      </c>
      <c r="D8" s="17" t="s">
        <v>14</v>
      </c>
      <c r="E8" s="16" t="s">
        <v>203</v>
      </c>
      <c r="F8" s="17" t="s">
        <v>16</v>
      </c>
      <c r="G8" s="18" t="s">
        <v>17</v>
      </c>
      <c r="I8" s="392" t="s">
        <v>203</v>
      </c>
      <c r="J8" s="392" t="s">
        <v>16</v>
      </c>
      <c r="K8" s="393" t="s">
        <v>17</v>
      </c>
      <c r="L8" s="394" t="s">
        <v>525</v>
      </c>
      <c r="M8" s="395" t="s">
        <v>524</v>
      </c>
      <c r="N8" s="394" t="s">
        <v>526</v>
      </c>
    </row>
    <row r="9" spans="1:14" ht="34.799999999999997" x14ac:dyDescent="0.3">
      <c r="A9" s="108" t="s">
        <v>340</v>
      </c>
      <c r="B9" s="20"/>
      <c r="C9" s="20"/>
      <c r="D9" s="20"/>
      <c r="E9" s="12"/>
      <c r="F9" s="12"/>
      <c r="G9" s="21"/>
      <c r="I9" s="418"/>
      <c r="J9" s="418"/>
      <c r="K9" s="396"/>
    </row>
    <row r="10" spans="1:14" ht="19.95" customHeight="1" x14ac:dyDescent="0.25">
      <c r="A10" s="58" t="s">
        <v>341</v>
      </c>
      <c r="B10" s="20"/>
      <c r="C10" s="22"/>
      <c r="D10" s="12"/>
      <c r="E10" s="12"/>
      <c r="F10" s="109"/>
      <c r="G10" s="52"/>
      <c r="I10" s="418"/>
      <c r="J10" s="430"/>
      <c r="K10" s="397"/>
    </row>
    <row r="11" spans="1:14" x14ac:dyDescent="0.25">
      <c r="A11" s="24" t="s">
        <v>342</v>
      </c>
      <c r="B11" s="110"/>
      <c r="C11" s="28" t="s">
        <v>2</v>
      </c>
      <c r="D11" s="26" t="s">
        <v>21</v>
      </c>
      <c r="E11" s="60">
        <v>20</v>
      </c>
      <c r="F11" s="27">
        <v>12</v>
      </c>
      <c r="G11" s="28">
        <f t="shared" ref="G11:G21" si="0">E11*F11</f>
        <v>240</v>
      </c>
      <c r="H11" s="23"/>
      <c r="I11" s="411">
        <v>0</v>
      </c>
      <c r="J11" s="399">
        <v>0</v>
      </c>
      <c r="K11" s="400">
        <f t="shared" ref="K11:K21" si="1">I11*J11</f>
        <v>0</v>
      </c>
      <c r="L11" s="411">
        <v>0</v>
      </c>
      <c r="M11" s="399">
        <v>0</v>
      </c>
      <c r="N11" s="400">
        <f t="shared" ref="N11:N21" si="2">L11*M11</f>
        <v>0</v>
      </c>
    </row>
    <row r="12" spans="1:14" x14ac:dyDescent="0.25">
      <c r="A12" s="29" t="s">
        <v>343</v>
      </c>
      <c r="B12" s="111"/>
      <c r="C12" s="33" t="s">
        <v>2</v>
      </c>
      <c r="D12" s="31" t="s">
        <v>23</v>
      </c>
      <c r="E12" s="63">
        <v>15</v>
      </c>
      <c r="F12" s="32">
        <v>7</v>
      </c>
      <c r="G12" s="33">
        <f t="shared" si="0"/>
        <v>105</v>
      </c>
      <c r="H12" s="23"/>
      <c r="I12" s="404">
        <v>0</v>
      </c>
      <c r="J12" s="402">
        <v>0</v>
      </c>
      <c r="K12" s="403">
        <f t="shared" si="1"/>
        <v>0</v>
      </c>
      <c r="L12" s="404">
        <v>0</v>
      </c>
      <c r="M12" s="402">
        <v>0</v>
      </c>
      <c r="N12" s="403">
        <f t="shared" si="2"/>
        <v>0</v>
      </c>
    </row>
    <row r="13" spans="1:14" x14ac:dyDescent="0.25">
      <c r="A13" s="29" t="s">
        <v>344</v>
      </c>
      <c r="B13" s="65" t="s">
        <v>25</v>
      </c>
      <c r="C13" s="33" t="s">
        <v>2</v>
      </c>
      <c r="D13" s="31" t="s">
        <v>26</v>
      </c>
      <c r="E13" s="63">
        <v>25</v>
      </c>
      <c r="F13" s="32">
        <v>4</v>
      </c>
      <c r="G13" s="33">
        <f t="shared" si="0"/>
        <v>100</v>
      </c>
      <c r="I13" s="404">
        <v>0</v>
      </c>
      <c r="J13" s="402">
        <v>0</v>
      </c>
      <c r="K13" s="403">
        <f t="shared" si="1"/>
        <v>0</v>
      </c>
      <c r="L13" s="404">
        <v>0</v>
      </c>
      <c r="M13" s="402">
        <v>0</v>
      </c>
      <c r="N13" s="403">
        <f t="shared" si="2"/>
        <v>0</v>
      </c>
    </row>
    <row r="14" spans="1:14" x14ac:dyDescent="0.25">
      <c r="A14" s="29" t="s">
        <v>345</v>
      </c>
      <c r="B14" s="91" t="s">
        <v>28</v>
      </c>
      <c r="C14" s="33" t="s">
        <v>2</v>
      </c>
      <c r="D14" s="31" t="s">
        <v>21</v>
      </c>
      <c r="E14" s="63">
        <v>20</v>
      </c>
      <c r="F14" s="32">
        <v>2</v>
      </c>
      <c r="G14" s="33">
        <f t="shared" si="0"/>
        <v>40</v>
      </c>
      <c r="I14" s="404">
        <v>0</v>
      </c>
      <c r="J14" s="402">
        <v>0</v>
      </c>
      <c r="K14" s="403">
        <f t="shared" si="1"/>
        <v>0</v>
      </c>
      <c r="L14" s="404">
        <v>0</v>
      </c>
      <c r="M14" s="402">
        <v>0</v>
      </c>
      <c r="N14" s="403">
        <f t="shared" si="2"/>
        <v>0</v>
      </c>
    </row>
    <row r="15" spans="1:14" x14ac:dyDescent="0.25">
      <c r="A15" s="37" t="s">
        <v>346</v>
      </c>
      <c r="B15" s="42" t="s">
        <v>30</v>
      </c>
      <c r="C15" s="53" t="s">
        <v>6</v>
      </c>
      <c r="D15" s="39"/>
      <c r="E15" s="39">
        <v>5</v>
      </c>
      <c r="F15" s="40">
        <v>2</v>
      </c>
      <c r="G15" s="41">
        <f t="shared" si="0"/>
        <v>10</v>
      </c>
      <c r="I15" s="401">
        <v>0</v>
      </c>
      <c r="J15" s="402">
        <v>0</v>
      </c>
      <c r="K15" s="403">
        <f t="shared" si="1"/>
        <v>0</v>
      </c>
      <c r="L15" s="401">
        <v>0</v>
      </c>
      <c r="M15" s="402">
        <v>0</v>
      </c>
      <c r="N15" s="403">
        <f t="shared" si="2"/>
        <v>0</v>
      </c>
    </row>
    <row r="16" spans="1:14" ht="21" x14ac:dyDescent="0.25">
      <c r="A16" s="37" t="s">
        <v>347</v>
      </c>
      <c r="B16" s="42" t="s">
        <v>35</v>
      </c>
      <c r="C16" s="41" t="s">
        <v>2</v>
      </c>
      <c r="D16" s="39"/>
      <c r="E16" s="44">
        <v>25</v>
      </c>
      <c r="F16" s="40">
        <v>1</v>
      </c>
      <c r="G16" s="41">
        <f t="shared" si="0"/>
        <v>25</v>
      </c>
      <c r="I16" s="404">
        <v>0</v>
      </c>
      <c r="J16" s="402">
        <v>0</v>
      </c>
      <c r="K16" s="403">
        <f t="shared" si="1"/>
        <v>0</v>
      </c>
      <c r="L16" s="404">
        <v>0</v>
      </c>
      <c r="M16" s="402">
        <v>0</v>
      </c>
      <c r="N16" s="403">
        <f t="shared" si="2"/>
        <v>0</v>
      </c>
    </row>
    <row r="17" spans="1:14" x14ac:dyDescent="0.25">
      <c r="A17" s="37" t="s">
        <v>348</v>
      </c>
      <c r="B17" s="43"/>
      <c r="C17" s="41" t="s">
        <v>6</v>
      </c>
      <c r="D17" s="39"/>
      <c r="E17" s="44">
        <v>15</v>
      </c>
      <c r="F17" s="40">
        <v>1</v>
      </c>
      <c r="G17" s="41">
        <f t="shared" si="0"/>
        <v>15</v>
      </c>
      <c r="I17" s="404">
        <v>0</v>
      </c>
      <c r="J17" s="402">
        <v>0</v>
      </c>
      <c r="K17" s="403">
        <f t="shared" si="1"/>
        <v>0</v>
      </c>
      <c r="L17" s="404">
        <v>0</v>
      </c>
      <c r="M17" s="402">
        <v>0</v>
      </c>
      <c r="N17" s="403">
        <f t="shared" si="2"/>
        <v>0</v>
      </c>
    </row>
    <row r="18" spans="1:14" x14ac:dyDescent="0.25">
      <c r="A18" s="37" t="s">
        <v>349</v>
      </c>
      <c r="B18" s="43"/>
      <c r="C18" s="41" t="s">
        <v>6</v>
      </c>
      <c r="D18" s="39"/>
      <c r="E18" s="44">
        <v>20</v>
      </c>
      <c r="F18" s="40">
        <v>1</v>
      </c>
      <c r="G18" s="41">
        <f t="shared" si="0"/>
        <v>20</v>
      </c>
      <c r="I18" s="404">
        <v>0</v>
      </c>
      <c r="J18" s="402">
        <v>0</v>
      </c>
      <c r="K18" s="403">
        <f t="shared" si="1"/>
        <v>0</v>
      </c>
      <c r="L18" s="404">
        <v>0</v>
      </c>
      <c r="M18" s="402">
        <v>0</v>
      </c>
      <c r="N18" s="403">
        <f t="shared" si="2"/>
        <v>0</v>
      </c>
    </row>
    <row r="19" spans="1:14" ht="21" x14ac:dyDescent="0.25">
      <c r="A19" s="37" t="s">
        <v>350</v>
      </c>
      <c r="B19" s="43" t="s">
        <v>39</v>
      </c>
      <c r="C19" s="41" t="s">
        <v>6</v>
      </c>
      <c r="D19" s="39"/>
      <c r="E19" s="44">
        <v>20</v>
      </c>
      <c r="F19" s="40">
        <v>1</v>
      </c>
      <c r="G19" s="41">
        <f t="shared" si="0"/>
        <v>20</v>
      </c>
      <c r="I19" s="404">
        <v>0</v>
      </c>
      <c r="J19" s="402">
        <v>0</v>
      </c>
      <c r="K19" s="403">
        <f t="shared" si="1"/>
        <v>0</v>
      </c>
      <c r="L19" s="404">
        <v>0</v>
      </c>
      <c r="M19" s="402">
        <v>0</v>
      </c>
      <c r="N19" s="403">
        <f t="shared" si="2"/>
        <v>0</v>
      </c>
    </row>
    <row r="20" spans="1:14" ht="21" x14ac:dyDescent="0.25">
      <c r="A20" s="37" t="s">
        <v>351</v>
      </c>
      <c r="B20" s="43" t="s">
        <v>270</v>
      </c>
      <c r="C20" s="41" t="s">
        <v>6</v>
      </c>
      <c r="D20" s="39"/>
      <c r="E20" s="44">
        <v>6</v>
      </c>
      <c r="F20" s="40">
        <v>1</v>
      </c>
      <c r="G20" s="41">
        <f t="shared" si="0"/>
        <v>6</v>
      </c>
      <c r="I20" s="404">
        <v>0</v>
      </c>
      <c r="J20" s="402">
        <v>0</v>
      </c>
      <c r="K20" s="403">
        <f t="shared" si="1"/>
        <v>0</v>
      </c>
      <c r="L20" s="404">
        <v>0</v>
      </c>
      <c r="M20" s="402">
        <v>0</v>
      </c>
      <c r="N20" s="403">
        <f t="shared" si="2"/>
        <v>0</v>
      </c>
    </row>
    <row r="21" spans="1:14" x14ac:dyDescent="0.25">
      <c r="A21" s="69" t="s">
        <v>352</v>
      </c>
      <c r="B21" s="70"/>
      <c r="C21" s="76" t="s">
        <v>4</v>
      </c>
      <c r="D21" s="72"/>
      <c r="E21" s="72">
        <v>2</v>
      </c>
      <c r="F21" s="74">
        <v>1</v>
      </c>
      <c r="G21" s="75">
        <f t="shared" si="0"/>
        <v>2</v>
      </c>
      <c r="I21" s="405">
        <v>0</v>
      </c>
      <c r="J21" s="406">
        <v>0</v>
      </c>
      <c r="K21" s="407">
        <f t="shared" si="1"/>
        <v>0</v>
      </c>
      <c r="L21" s="405">
        <v>0</v>
      </c>
      <c r="M21" s="406">
        <v>0</v>
      </c>
      <c r="N21" s="407">
        <f t="shared" si="2"/>
        <v>0</v>
      </c>
    </row>
    <row r="22" spans="1:14" ht="19.95" customHeight="1" x14ac:dyDescent="0.25">
      <c r="A22" s="58" t="s">
        <v>353</v>
      </c>
      <c r="B22" s="20"/>
      <c r="C22" s="50"/>
      <c r="D22" s="12"/>
      <c r="E22" s="12"/>
      <c r="F22" s="109"/>
      <c r="G22" s="52"/>
      <c r="I22" s="418"/>
      <c r="J22" s="430"/>
      <c r="K22" s="397"/>
      <c r="L22" s="418"/>
      <c r="M22" s="430"/>
      <c r="N22" s="397"/>
    </row>
    <row r="23" spans="1:14" ht="12.75" customHeight="1" x14ac:dyDescent="0.25">
      <c r="A23" s="24" t="s">
        <v>354</v>
      </c>
      <c r="B23" s="110"/>
      <c r="C23" s="28" t="s">
        <v>2</v>
      </c>
      <c r="D23" s="26" t="s">
        <v>21</v>
      </c>
      <c r="E23" s="26">
        <v>20</v>
      </c>
      <c r="F23" s="27">
        <v>12</v>
      </c>
      <c r="G23" s="28">
        <f t="shared" ref="G23:G32" si="3">E23*F23</f>
        <v>240</v>
      </c>
      <c r="H23" s="23"/>
      <c r="I23" s="398">
        <v>0</v>
      </c>
      <c r="J23" s="399">
        <v>0</v>
      </c>
      <c r="K23" s="400">
        <f t="shared" ref="K23:K32" si="4">I23*J23</f>
        <v>0</v>
      </c>
      <c r="L23" s="398">
        <v>0</v>
      </c>
      <c r="M23" s="399">
        <v>0</v>
      </c>
      <c r="N23" s="400">
        <f t="shared" ref="N23:N32" si="5">L23*M23</f>
        <v>0</v>
      </c>
    </row>
    <row r="24" spans="1:14" ht="12.75" customHeight="1" x14ac:dyDescent="0.25">
      <c r="A24" s="90" t="s">
        <v>355</v>
      </c>
      <c r="B24" s="65"/>
      <c r="C24" s="33" t="s">
        <v>2</v>
      </c>
      <c r="D24" s="31" t="s">
        <v>23</v>
      </c>
      <c r="E24" s="31">
        <v>15</v>
      </c>
      <c r="F24" s="32">
        <v>9</v>
      </c>
      <c r="G24" s="33">
        <f t="shared" si="3"/>
        <v>135</v>
      </c>
      <c r="H24" s="23"/>
      <c r="I24" s="401">
        <v>0</v>
      </c>
      <c r="J24" s="402">
        <v>0</v>
      </c>
      <c r="K24" s="403">
        <f t="shared" si="4"/>
        <v>0</v>
      </c>
      <c r="L24" s="401">
        <v>0</v>
      </c>
      <c r="M24" s="402">
        <v>0</v>
      </c>
      <c r="N24" s="403">
        <f t="shared" si="5"/>
        <v>0</v>
      </c>
    </row>
    <row r="25" spans="1:14" ht="12.75" customHeight="1" x14ac:dyDescent="0.25">
      <c r="A25" s="29" t="s">
        <v>356</v>
      </c>
      <c r="B25" s="65" t="s">
        <v>25</v>
      </c>
      <c r="C25" s="33" t="s">
        <v>2</v>
      </c>
      <c r="D25" s="31" t="s">
        <v>26</v>
      </c>
      <c r="E25" s="31">
        <v>25</v>
      </c>
      <c r="F25" s="32">
        <v>4</v>
      </c>
      <c r="G25" s="33">
        <f t="shared" si="3"/>
        <v>100</v>
      </c>
      <c r="I25" s="401">
        <v>0</v>
      </c>
      <c r="J25" s="402">
        <v>0</v>
      </c>
      <c r="K25" s="403">
        <f t="shared" si="4"/>
        <v>0</v>
      </c>
      <c r="L25" s="401">
        <v>0</v>
      </c>
      <c r="M25" s="402">
        <v>0</v>
      </c>
      <c r="N25" s="403">
        <f t="shared" si="5"/>
        <v>0</v>
      </c>
    </row>
    <row r="26" spans="1:14" ht="12.75" customHeight="1" x14ac:dyDescent="0.25">
      <c r="A26" s="29" t="s">
        <v>357</v>
      </c>
      <c r="B26" s="91" t="s">
        <v>28</v>
      </c>
      <c r="C26" s="33" t="s">
        <v>2</v>
      </c>
      <c r="D26" s="31" t="s">
        <v>23</v>
      </c>
      <c r="E26" s="31">
        <v>15</v>
      </c>
      <c r="F26" s="32">
        <v>2</v>
      </c>
      <c r="G26" s="33">
        <f t="shared" si="3"/>
        <v>30</v>
      </c>
      <c r="H26" s="23"/>
      <c r="I26" s="401">
        <v>0</v>
      </c>
      <c r="J26" s="402">
        <v>0</v>
      </c>
      <c r="K26" s="403">
        <f t="shared" si="4"/>
        <v>0</v>
      </c>
      <c r="L26" s="401">
        <v>0</v>
      </c>
      <c r="M26" s="402">
        <v>0</v>
      </c>
      <c r="N26" s="403">
        <f t="shared" si="5"/>
        <v>0</v>
      </c>
    </row>
    <row r="27" spans="1:14" ht="12.75" customHeight="1" x14ac:dyDescent="0.25">
      <c r="A27" s="37" t="s">
        <v>358</v>
      </c>
      <c r="B27" s="42" t="s">
        <v>30</v>
      </c>
      <c r="C27" s="53" t="s">
        <v>6</v>
      </c>
      <c r="D27" s="39"/>
      <c r="E27" s="39">
        <v>5</v>
      </c>
      <c r="F27" s="40">
        <v>2</v>
      </c>
      <c r="G27" s="41">
        <f t="shared" si="3"/>
        <v>10</v>
      </c>
      <c r="H27" s="23"/>
      <c r="I27" s="401">
        <v>0</v>
      </c>
      <c r="J27" s="402">
        <v>0</v>
      </c>
      <c r="K27" s="403">
        <f t="shared" si="4"/>
        <v>0</v>
      </c>
      <c r="L27" s="401">
        <v>0</v>
      </c>
      <c r="M27" s="402">
        <v>0</v>
      </c>
      <c r="N27" s="403">
        <f t="shared" si="5"/>
        <v>0</v>
      </c>
    </row>
    <row r="28" spans="1:14" s="482" customFormat="1" x14ac:dyDescent="0.25">
      <c r="A28" s="507" t="s">
        <v>359</v>
      </c>
      <c r="B28" s="508" t="s">
        <v>360</v>
      </c>
      <c r="C28" s="509" t="s">
        <v>2</v>
      </c>
      <c r="D28" s="510"/>
      <c r="E28" s="510">
        <v>25</v>
      </c>
      <c r="F28" s="511">
        <v>1</v>
      </c>
      <c r="G28" s="509">
        <f t="shared" si="3"/>
        <v>25</v>
      </c>
      <c r="I28" s="479">
        <v>0</v>
      </c>
      <c r="J28" s="486">
        <v>0</v>
      </c>
      <c r="K28" s="481">
        <f t="shared" si="4"/>
        <v>0</v>
      </c>
      <c r="L28" s="479">
        <v>0</v>
      </c>
      <c r="M28" s="486">
        <v>0</v>
      </c>
      <c r="N28" s="481">
        <f t="shared" si="5"/>
        <v>0</v>
      </c>
    </row>
    <row r="29" spans="1:14" x14ac:dyDescent="0.25">
      <c r="A29" s="37" t="s">
        <v>361</v>
      </c>
      <c r="B29" s="43"/>
      <c r="C29" s="41" t="s">
        <v>6</v>
      </c>
      <c r="D29" s="39"/>
      <c r="E29" s="39">
        <v>25</v>
      </c>
      <c r="F29" s="40">
        <v>1</v>
      </c>
      <c r="G29" s="41">
        <f t="shared" si="3"/>
        <v>25</v>
      </c>
      <c r="I29" s="401">
        <v>0</v>
      </c>
      <c r="J29" s="402">
        <v>0</v>
      </c>
      <c r="K29" s="403">
        <f t="shared" si="4"/>
        <v>0</v>
      </c>
      <c r="L29" s="401">
        <v>0</v>
      </c>
      <c r="M29" s="402">
        <v>0</v>
      </c>
      <c r="N29" s="403">
        <f t="shared" si="5"/>
        <v>0</v>
      </c>
    </row>
    <row r="30" spans="1:14" x14ac:dyDescent="0.25">
      <c r="A30" s="37" t="s">
        <v>362</v>
      </c>
      <c r="B30" s="43"/>
      <c r="C30" s="41" t="s">
        <v>6</v>
      </c>
      <c r="D30" s="39"/>
      <c r="E30" s="39">
        <v>20</v>
      </c>
      <c r="F30" s="40">
        <v>1</v>
      </c>
      <c r="G30" s="41">
        <f t="shared" si="3"/>
        <v>20</v>
      </c>
      <c r="I30" s="401">
        <v>0</v>
      </c>
      <c r="J30" s="402">
        <v>0</v>
      </c>
      <c r="K30" s="403">
        <f t="shared" si="4"/>
        <v>0</v>
      </c>
      <c r="L30" s="401">
        <v>0</v>
      </c>
      <c r="M30" s="402">
        <v>0</v>
      </c>
      <c r="N30" s="403">
        <f t="shared" si="5"/>
        <v>0</v>
      </c>
    </row>
    <row r="31" spans="1:14" ht="21" x14ac:dyDescent="0.25">
      <c r="A31" s="37" t="s">
        <v>363</v>
      </c>
      <c r="B31" s="43" t="s">
        <v>39</v>
      </c>
      <c r="C31" s="41" t="s">
        <v>6</v>
      </c>
      <c r="D31" s="39"/>
      <c r="E31" s="44">
        <v>20</v>
      </c>
      <c r="F31" s="40">
        <v>1</v>
      </c>
      <c r="G31" s="41">
        <f t="shared" si="3"/>
        <v>20</v>
      </c>
      <c r="I31" s="404">
        <v>0</v>
      </c>
      <c r="J31" s="402">
        <v>0</v>
      </c>
      <c r="K31" s="403">
        <f t="shared" si="4"/>
        <v>0</v>
      </c>
      <c r="L31" s="404">
        <v>0</v>
      </c>
      <c r="M31" s="402">
        <v>0</v>
      </c>
      <c r="N31" s="403">
        <f t="shared" si="5"/>
        <v>0</v>
      </c>
    </row>
    <row r="32" spans="1:14" ht="21" x14ac:dyDescent="0.25">
      <c r="A32" s="69" t="s">
        <v>364</v>
      </c>
      <c r="B32" s="100" t="s">
        <v>270</v>
      </c>
      <c r="C32" s="75" t="s">
        <v>6</v>
      </c>
      <c r="D32" s="72"/>
      <c r="E32" s="63">
        <v>6</v>
      </c>
      <c r="F32" s="35">
        <v>1</v>
      </c>
      <c r="G32" s="36">
        <f t="shared" si="3"/>
        <v>6</v>
      </c>
      <c r="I32" s="404">
        <v>0</v>
      </c>
      <c r="J32" s="402">
        <v>0</v>
      </c>
      <c r="K32" s="403">
        <f t="shared" si="4"/>
        <v>0</v>
      </c>
      <c r="L32" s="404">
        <v>0</v>
      </c>
      <c r="M32" s="402">
        <v>0</v>
      </c>
      <c r="N32" s="403">
        <f t="shared" si="5"/>
        <v>0</v>
      </c>
    </row>
    <row r="33" spans="1:14" ht="31.35" customHeight="1" x14ac:dyDescent="0.3">
      <c r="A33" s="112" t="s">
        <v>365</v>
      </c>
      <c r="B33" s="20"/>
      <c r="C33" s="50"/>
      <c r="D33" s="12"/>
      <c r="E33" s="22"/>
      <c r="F33" s="109"/>
      <c r="G33" s="13"/>
      <c r="I33" s="410"/>
      <c r="J33" s="430"/>
      <c r="K33" s="391"/>
      <c r="L33" s="410"/>
      <c r="M33" s="430"/>
      <c r="N33" s="391"/>
    </row>
    <row r="34" spans="1:14" ht="19.95" customHeight="1" x14ac:dyDescent="0.25">
      <c r="A34" s="58" t="s">
        <v>366</v>
      </c>
      <c r="B34" s="113"/>
      <c r="C34" s="109"/>
      <c r="D34" s="12"/>
      <c r="E34" s="12"/>
      <c r="F34" s="109"/>
      <c r="G34" s="13"/>
      <c r="I34" s="418"/>
      <c r="J34" s="430"/>
      <c r="K34" s="391"/>
      <c r="L34" s="418"/>
      <c r="M34" s="430"/>
      <c r="N34" s="391"/>
    </row>
    <row r="35" spans="1:14" ht="12.75" customHeight="1" x14ac:dyDescent="0.25">
      <c r="A35" s="94" t="s">
        <v>367</v>
      </c>
      <c r="B35" s="110"/>
      <c r="C35" s="33" t="s">
        <v>2</v>
      </c>
      <c r="D35" s="26" t="s">
        <v>127</v>
      </c>
      <c r="E35" s="26">
        <v>30</v>
      </c>
      <c r="F35" s="27">
        <v>1</v>
      </c>
      <c r="G35" s="28">
        <f>E35*F35</f>
        <v>30</v>
      </c>
      <c r="I35" s="398">
        <v>0</v>
      </c>
      <c r="J35" s="399">
        <v>0</v>
      </c>
      <c r="K35" s="400">
        <f>I35*J35</f>
        <v>0</v>
      </c>
      <c r="L35" s="398">
        <v>0</v>
      </c>
      <c r="M35" s="399">
        <v>0</v>
      </c>
      <c r="N35" s="400">
        <f>L35*M35</f>
        <v>0</v>
      </c>
    </row>
    <row r="36" spans="1:14" x14ac:dyDescent="0.25">
      <c r="A36" s="95" t="s">
        <v>368</v>
      </c>
      <c r="B36" s="111"/>
      <c r="C36" s="33" t="s">
        <v>2</v>
      </c>
      <c r="D36" s="31" t="s">
        <v>26</v>
      </c>
      <c r="E36" s="31">
        <v>25</v>
      </c>
      <c r="F36" s="32">
        <v>2</v>
      </c>
      <c r="G36" s="33">
        <f>E36*F36</f>
        <v>50</v>
      </c>
      <c r="I36" s="401">
        <v>0</v>
      </c>
      <c r="J36" s="402">
        <v>0</v>
      </c>
      <c r="K36" s="403">
        <f>I36*J36</f>
        <v>0</v>
      </c>
      <c r="L36" s="401">
        <v>0</v>
      </c>
      <c r="M36" s="402">
        <v>0</v>
      </c>
      <c r="N36" s="403">
        <f>L36*M36</f>
        <v>0</v>
      </c>
    </row>
    <row r="37" spans="1:14" x14ac:dyDescent="0.25">
      <c r="A37" s="99" t="s">
        <v>369</v>
      </c>
      <c r="B37" s="114"/>
      <c r="C37" s="33" t="s">
        <v>2</v>
      </c>
      <c r="D37" s="72" t="s">
        <v>23</v>
      </c>
      <c r="E37" s="72">
        <v>15</v>
      </c>
      <c r="F37" s="82">
        <v>1</v>
      </c>
      <c r="G37" s="83">
        <f>E37*F37</f>
        <v>15</v>
      </c>
      <c r="I37" s="405">
        <v>0</v>
      </c>
      <c r="J37" s="406">
        <v>0</v>
      </c>
      <c r="K37" s="407">
        <f>I37*J37</f>
        <v>0</v>
      </c>
      <c r="L37" s="405">
        <v>0</v>
      </c>
      <c r="M37" s="406">
        <v>0</v>
      </c>
      <c r="N37" s="407">
        <f>L37*M37</f>
        <v>0</v>
      </c>
    </row>
    <row r="38" spans="1:14" ht="19.95" customHeight="1" x14ac:dyDescent="0.25">
      <c r="A38" s="58" t="s">
        <v>370</v>
      </c>
      <c r="B38" s="113"/>
      <c r="C38" s="109"/>
      <c r="D38" s="12"/>
      <c r="E38" s="12"/>
      <c r="F38" s="109"/>
      <c r="G38" s="13"/>
      <c r="I38" s="418"/>
      <c r="J38" s="430"/>
      <c r="K38" s="391"/>
      <c r="L38" s="418"/>
      <c r="M38" s="430"/>
      <c r="N38" s="391"/>
    </row>
    <row r="39" spans="1:14" ht="12.75" customHeight="1" x14ac:dyDescent="0.25">
      <c r="A39" s="115" t="s">
        <v>371</v>
      </c>
      <c r="B39" s="116"/>
      <c r="C39" s="33" t="s">
        <v>2</v>
      </c>
      <c r="D39" s="55" t="s">
        <v>23</v>
      </c>
      <c r="E39" s="55">
        <v>15</v>
      </c>
      <c r="F39" s="56">
        <v>1</v>
      </c>
      <c r="G39" s="57">
        <f>E39*F39</f>
        <v>15</v>
      </c>
      <c r="I39" s="415">
        <v>0</v>
      </c>
      <c r="J39" s="416">
        <v>0</v>
      </c>
      <c r="K39" s="417">
        <f>I39*J39</f>
        <v>0</v>
      </c>
      <c r="L39" s="415">
        <v>0</v>
      </c>
      <c r="M39" s="416">
        <v>0</v>
      </c>
      <c r="N39" s="417">
        <f>L39*M39</f>
        <v>0</v>
      </c>
    </row>
    <row r="40" spans="1:14" ht="19.95" customHeight="1" x14ac:dyDescent="0.25">
      <c r="A40" s="58" t="s">
        <v>372</v>
      </c>
      <c r="B40" s="113"/>
      <c r="C40" s="109"/>
      <c r="D40" s="12"/>
      <c r="E40" s="12"/>
      <c r="F40" s="109"/>
      <c r="G40" s="13"/>
      <c r="I40" s="418"/>
      <c r="J40" s="430"/>
      <c r="K40" s="391"/>
      <c r="L40" s="418"/>
      <c r="M40" s="430"/>
      <c r="N40" s="391"/>
    </row>
    <row r="41" spans="1:14" ht="12.75" customHeight="1" x14ac:dyDescent="0.25">
      <c r="A41" s="24" t="s">
        <v>373</v>
      </c>
      <c r="B41" s="59"/>
      <c r="C41" s="33" t="s">
        <v>2</v>
      </c>
      <c r="D41" s="31" t="s">
        <v>26</v>
      </c>
      <c r="E41" s="31">
        <v>25</v>
      </c>
      <c r="F41" s="32">
        <v>1</v>
      </c>
      <c r="G41" s="33">
        <f>E41*F41</f>
        <v>25</v>
      </c>
      <c r="I41" s="401">
        <v>0</v>
      </c>
      <c r="J41" s="402">
        <v>0</v>
      </c>
      <c r="K41" s="403">
        <f>I41*J41</f>
        <v>0</v>
      </c>
      <c r="L41" s="401">
        <v>0</v>
      </c>
      <c r="M41" s="402">
        <v>0</v>
      </c>
      <c r="N41" s="403">
        <f>L41*M41</f>
        <v>0</v>
      </c>
    </row>
    <row r="42" spans="1:14" ht="19.95" customHeight="1" x14ac:dyDescent="0.25">
      <c r="A42" s="58" t="s">
        <v>374</v>
      </c>
      <c r="B42" s="113"/>
      <c r="C42" s="109"/>
      <c r="D42" s="12"/>
      <c r="E42" s="12"/>
      <c r="F42" s="109"/>
      <c r="G42" s="13"/>
      <c r="I42" s="418"/>
      <c r="J42" s="430"/>
      <c r="K42" s="391"/>
      <c r="L42" s="418"/>
      <c r="M42" s="430"/>
      <c r="N42" s="391"/>
    </row>
    <row r="43" spans="1:14" ht="12.75" customHeight="1" x14ac:dyDescent="0.25">
      <c r="A43" s="115" t="s">
        <v>375</v>
      </c>
      <c r="B43" s="16"/>
      <c r="C43" s="33" t="s">
        <v>2</v>
      </c>
      <c r="D43" s="55" t="s">
        <v>23</v>
      </c>
      <c r="E43" s="55">
        <v>15</v>
      </c>
      <c r="F43" s="56">
        <v>1</v>
      </c>
      <c r="G43" s="57">
        <f>E43*F43</f>
        <v>15</v>
      </c>
      <c r="I43" s="415">
        <v>0</v>
      </c>
      <c r="J43" s="416">
        <v>0</v>
      </c>
      <c r="K43" s="417">
        <f>I43*J43</f>
        <v>0</v>
      </c>
      <c r="L43" s="415">
        <v>0</v>
      </c>
      <c r="M43" s="416">
        <v>0</v>
      </c>
      <c r="N43" s="417">
        <f>L43*M43</f>
        <v>0</v>
      </c>
    </row>
    <row r="44" spans="1:14" ht="19.95" customHeight="1" x14ac:dyDescent="0.25">
      <c r="A44" s="58" t="s">
        <v>376</v>
      </c>
      <c r="B44" s="113"/>
      <c r="C44" s="109"/>
      <c r="D44" s="12"/>
      <c r="E44" s="12"/>
      <c r="F44" s="109"/>
      <c r="G44" s="13"/>
      <c r="I44" s="418"/>
      <c r="J44" s="430"/>
      <c r="K44" s="391"/>
      <c r="L44" s="418"/>
      <c r="M44" s="430"/>
      <c r="N44" s="391"/>
    </row>
    <row r="45" spans="1:14" ht="12.75" customHeight="1" x14ac:dyDescent="0.25">
      <c r="A45" s="115" t="s">
        <v>377</v>
      </c>
      <c r="B45" s="16"/>
      <c r="C45" s="33" t="s">
        <v>2</v>
      </c>
      <c r="D45" s="55" t="s">
        <v>23</v>
      </c>
      <c r="E45" s="55">
        <v>15</v>
      </c>
      <c r="F45" s="56">
        <v>1</v>
      </c>
      <c r="G45" s="57">
        <f>E45*F45</f>
        <v>15</v>
      </c>
      <c r="I45" s="415">
        <v>0</v>
      </c>
      <c r="J45" s="416">
        <v>0</v>
      </c>
      <c r="K45" s="417">
        <f>I45*J45</f>
        <v>0</v>
      </c>
      <c r="L45" s="415">
        <v>0</v>
      </c>
      <c r="M45" s="416">
        <v>0</v>
      </c>
      <c r="N45" s="417">
        <f>L45*M45</f>
        <v>0</v>
      </c>
    </row>
    <row r="46" spans="1:14" ht="28.5" customHeight="1" x14ac:dyDescent="0.25">
      <c r="A46" s="84" t="s">
        <v>378</v>
      </c>
      <c r="B46" s="20" t="s">
        <v>379</v>
      </c>
      <c r="C46" s="109"/>
      <c r="D46" s="51"/>
      <c r="E46" s="51"/>
      <c r="F46" s="22"/>
      <c r="G46" s="21"/>
      <c r="I46" s="413"/>
      <c r="J46" s="410"/>
      <c r="K46" s="396"/>
      <c r="L46" s="413"/>
      <c r="M46" s="410"/>
      <c r="N46" s="396"/>
    </row>
    <row r="47" spans="1:14" ht="21" x14ac:dyDescent="0.25">
      <c r="A47" s="24" t="s">
        <v>380</v>
      </c>
      <c r="B47" s="85" t="s">
        <v>182</v>
      </c>
      <c r="C47" s="86" t="s">
        <v>4</v>
      </c>
      <c r="D47" s="26"/>
      <c r="E47" s="66">
        <v>20</v>
      </c>
      <c r="F47" s="27">
        <v>1</v>
      </c>
      <c r="G47" s="28">
        <f>E47*F47</f>
        <v>20</v>
      </c>
      <c r="I47" s="426">
        <v>0</v>
      </c>
      <c r="J47" s="399">
        <v>0</v>
      </c>
      <c r="K47" s="400">
        <f>I47*J47</f>
        <v>0</v>
      </c>
      <c r="L47" s="426">
        <v>0</v>
      </c>
      <c r="M47" s="399">
        <v>0</v>
      </c>
      <c r="N47" s="400">
        <f>L47*M47</f>
        <v>0</v>
      </c>
    </row>
    <row r="48" spans="1:14" x14ac:dyDescent="0.25">
      <c r="A48" s="29" t="s">
        <v>381</v>
      </c>
      <c r="B48" s="67"/>
      <c r="C48" s="87" t="s">
        <v>4</v>
      </c>
      <c r="D48" s="31"/>
      <c r="E48" s="68">
        <v>10</v>
      </c>
      <c r="F48" s="32">
        <v>1</v>
      </c>
      <c r="G48" s="33">
        <f>E48*F48</f>
        <v>10</v>
      </c>
      <c r="I48" s="427">
        <v>0</v>
      </c>
      <c r="J48" s="402">
        <v>0</v>
      </c>
      <c r="K48" s="403">
        <f>I48*J48</f>
        <v>0</v>
      </c>
      <c r="L48" s="427">
        <v>0</v>
      </c>
      <c r="M48" s="402">
        <v>0</v>
      </c>
      <c r="N48" s="403">
        <f>L48*M48</f>
        <v>0</v>
      </c>
    </row>
    <row r="49" spans="1:64" x14ac:dyDescent="0.25">
      <c r="A49" s="29" t="s">
        <v>382</v>
      </c>
      <c r="B49" s="67" t="s">
        <v>185</v>
      </c>
      <c r="C49" s="64" t="s">
        <v>2</v>
      </c>
      <c r="D49" s="31" t="s">
        <v>23</v>
      </c>
      <c r="E49" s="68">
        <v>15</v>
      </c>
      <c r="F49" s="32">
        <v>1</v>
      </c>
      <c r="G49" s="33">
        <f>E49*F49</f>
        <v>15</v>
      </c>
      <c r="I49" s="427">
        <v>0</v>
      </c>
      <c r="J49" s="402">
        <v>0</v>
      </c>
      <c r="K49" s="403">
        <f>I49*J49</f>
        <v>0</v>
      </c>
      <c r="L49" s="427">
        <v>0</v>
      </c>
      <c r="M49" s="402">
        <v>0</v>
      </c>
      <c r="N49" s="403">
        <f>L49*M49</f>
        <v>0</v>
      </c>
    </row>
    <row r="50" spans="1:64" x14ac:dyDescent="0.25">
      <c r="A50" s="81" t="s">
        <v>383</v>
      </c>
      <c r="B50" s="70"/>
      <c r="C50" s="71" t="s">
        <v>2</v>
      </c>
      <c r="D50" s="72" t="s">
        <v>21</v>
      </c>
      <c r="E50" s="73">
        <v>20</v>
      </c>
      <c r="F50" s="82">
        <v>1</v>
      </c>
      <c r="G50" s="83">
        <f>E50*F50</f>
        <v>20</v>
      </c>
      <c r="I50" s="428">
        <v>0</v>
      </c>
      <c r="J50" s="406">
        <v>0</v>
      </c>
      <c r="K50" s="407">
        <f>I50*J50</f>
        <v>0</v>
      </c>
      <c r="L50" s="428">
        <v>0</v>
      </c>
      <c r="M50" s="406">
        <v>0</v>
      </c>
      <c r="N50" s="407">
        <f>L50*M50</f>
        <v>0</v>
      </c>
    </row>
    <row r="51" spans="1:64" ht="19.95" customHeight="1" x14ac:dyDescent="0.25">
      <c r="A51" s="58" t="s">
        <v>384</v>
      </c>
      <c r="B51" s="20"/>
      <c r="C51" s="109"/>
      <c r="D51" s="51"/>
      <c r="E51" s="51"/>
      <c r="F51" s="22"/>
      <c r="G51" s="21"/>
      <c r="I51" s="413"/>
      <c r="J51" s="410"/>
      <c r="K51" s="396"/>
      <c r="L51" s="413"/>
      <c r="M51" s="410"/>
      <c r="N51" s="396"/>
    </row>
    <row r="52" spans="1:64" ht="19.95" customHeight="1" x14ac:dyDescent="0.25">
      <c r="A52" s="117" t="s">
        <v>385</v>
      </c>
      <c r="B52" s="65"/>
      <c r="C52" s="28" t="s">
        <v>4</v>
      </c>
      <c r="D52" s="31"/>
      <c r="E52" s="31">
        <v>20</v>
      </c>
      <c r="F52" s="32">
        <v>1</v>
      </c>
      <c r="G52" s="33">
        <f>E52*F52</f>
        <v>20</v>
      </c>
      <c r="I52" s="401">
        <v>0</v>
      </c>
      <c r="J52" s="402">
        <v>0</v>
      </c>
      <c r="K52" s="403">
        <f>I52*J52</f>
        <v>0</v>
      </c>
      <c r="L52" s="401">
        <v>0</v>
      </c>
      <c r="M52" s="402">
        <v>0</v>
      </c>
      <c r="N52" s="403">
        <f>L52*M52</f>
        <v>0</v>
      </c>
    </row>
    <row r="53" spans="1:64" ht="12.75" customHeight="1" x14ac:dyDescent="0.25">
      <c r="A53" s="117" t="s">
        <v>386</v>
      </c>
      <c r="B53" s="65"/>
      <c r="C53" s="64" t="s">
        <v>2</v>
      </c>
      <c r="D53" s="31"/>
      <c r="E53" s="31">
        <v>25</v>
      </c>
      <c r="F53" s="32">
        <v>2</v>
      </c>
      <c r="G53" s="33">
        <f>E53*F53</f>
        <v>50</v>
      </c>
      <c r="I53" s="401">
        <v>0</v>
      </c>
      <c r="J53" s="402">
        <v>0</v>
      </c>
      <c r="K53" s="403">
        <f>I53*J53</f>
        <v>0</v>
      </c>
      <c r="L53" s="401">
        <v>0</v>
      </c>
      <c r="M53" s="402">
        <v>0</v>
      </c>
      <c r="N53" s="403">
        <f>L53*M53</f>
        <v>0</v>
      </c>
    </row>
    <row r="54" spans="1:64" ht="12.75" customHeight="1" x14ac:dyDescent="0.25">
      <c r="A54" s="117" t="s">
        <v>387</v>
      </c>
      <c r="B54" s="65"/>
      <c r="C54" s="28" t="s">
        <v>2</v>
      </c>
      <c r="D54" s="31"/>
      <c r="E54" s="31">
        <v>25</v>
      </c>
      <c r="F54" s="32">
        <v>1</v>
      </c>
      <c r="G54" s="33">
        <f>E54*F54</f>
        <v>25</v>
      </c>
      <c r="I54" s="401">
        <v>0</v>
      </c>
      <c r="J54" s="402">
        <v>0</v>
      </c>
      <c r="K54" s="403">
        <f>I54*J54</f>
        <v>0</v>
      </c>
      <c r="L54" s="401">
        <v>0</v>
      </c>
      <c r="M54" s="402">
        <v>0</v>
      </c>
      <c r="N54" s="403">
        <f>L54*M54</f>
        <v>0</v>
      </c>
    </row>
    <row r="55" spans="1:64" s="220" customFormat="1" ht="17.399999999999999" x14ac:dyDescent="0.3">
      <c r="A55" s="341" t="s">
        <v>200</v>
      </c>
      <c r="B55" s="384"/>
      <c r="C55" s="384"/>
      <c r="D55" s="236"/>
      <c r="E55" s="236"/>
      <c r="F55" s="431"/>
      <c r="G55" s="344">
        <f>SUM(G11:G54)</f>
        <v>1519</v>
      </c>
      <c r="H55" s="432"/>
      <c r="I55" s="420"/>
      <c r="J55" s="433"/>
      <c r="K55" s="421">
        <f>SUM(K11:K54)</f>
        <v>0</v>
      </c>
      <c r="L55" s="420"/>
      <c r="M55" s="433"/>
      <c r="N55" s="421">
        <f>SUM(N11:N54)</f>
        <v>0</v>
      </c>
    </row>
    <row r="56" spans="1:64" s="220" customFormat="1" ht="28.5" customHeight="1" x14ac:dyDescent="0.3">
      <c r="A56" s="345" t="s">
        <v>201</v>
      </c>
      <c r="B56" s="346"/>
      <c r="C56" s="347"/>
      <c r="D56" s="347"/>
      <c r="E56" s="348"/>
      <c r="F56" s="348"/>
      <c r="G56" s="349">
        <f>G55</f>
        <v>1519</v>
      </c>
      <c r="H56" s="434"/>
      <c r="I56" s="422"/>
      <c r="J56" s="422"/>
      <c r="K56" s="423">
        <f>K55</f>
        <v>0</v>
      </c>
      <c r="L56" s="422"/>
      <c r="M56" s="422"/>
      <c r="N56" s="423">
        <f>N55</f>
        <v>0</v>
      </c>
      <c r="O56" s="432"/>
      <c r="P56" s="432"/>
      <c r="Q56" s="432"/>
      <c r="R56" s="432"/>
      <c r="S56" s="432"/>
      <c r="T56" s="432"/>
      <c r="U56" s="432"/>
      <c r="V56" s="432"/>
      <c r="W56" s="432"/>
      <c r="X56" s="432"/>
      <c r="Y56" s="432"/>
      <c r="Z56" s="432"/>
      <c r="AA56" s="432"/>
      <c r="AB56" s="432"/>
      <c r="AC56" s="432"/>
      <c r="AD56" s="432"/>
      <c r="AE56" s="432"/>
      <c r="AF56" s="432"/>
      <c r="AG56" s="435"/>
      <c r="AH56" s="435"/>
      <c r="AI56" s="435"/>
      <c r="AJ56" s="435"/>
      <c r="AK56" s="435"/>
      <c r="AL56" s="435"/>
      <c r="AM56" s="435"/>
      <c r="AN56" s="435"/>
      <c r="AO56" s="435"/>
      <c r="AP56" s="435"/>
      <c r="AQ56" s="435"/>
      <c r="AR56" s="435"/>
      <c r="AS56" s="435"/>
      <c r="AT56" s="435"/>
      <c r="AU56" s="435"/>
      <c r="AV56" s="435"/>
      <c r="AW56" s="435"/>
      <c r="AX56" s="435"/>
      <c r="AY56" s="435"/>
      <c r="AZ56" s="435"/>
      <c r="BA56" s="435"/>
      <c r="BB56" s="435"/>
      <c r="BC56" s="435"/>
      <c r="BD56" s="435"/>
      <c r="BE56" s="435"/>
      <c r="BF56" s="435"/>
      <c r="BG56" s="435"/>
      <c r="BH56" s="435"/>
      <c r="BI56" s="435"/>
      <c r="BJ56" s="435"/>
      <c r="BK56" s="435"/>
      <c r="BL56" s="435"/>
    </row>
  </sheetData>
  <sheetProtection algorithmName="SHA-512" hashValue="nHfagNZLgE+iIPSjwdkHk0WJbWDD1Px6pi6b07iU96Mb8oOA8DlQJ0SgoFusclnC/84rTeyP1iFMJv/7zYywVA==" saltValue="SzPqs6LfgeVxwwg2I7Z2LA==" spinCount="100000" sheet="1" objects="1" scenarios="1"/>
  <pageMargins left="0.39374999999999999" right="0.196527777777778" top="0.58958333333333302" bottom="0.60347222222222197" header="0.39374999999999999" footer="0.39374999999999999"/>
  <pageSetup paperSize="9" firstPageNumber="0" orientation="portrait" horizontalDpi="300" verticalDpi="300"/>
  <headerFooter>
    <oddHeader>&amp;R&amp;7&amp;A</oddHeader>
    <oddFooter>&amp;L&amp;"HelveticaNeueLTCom-LtCnO,Navadno"&amp;8Izdelava prostorsko programske postavitve Nove sodne stavbe v Ljubljani z idejno zasnovo projekta . št. projekta A20-030 . november 2020&amp;R&amp;7Stran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3"/>
  <sheetViews>
    <sheetView zoomScaleNormal="100" workbookViewId="0">
      <selection activeCell="B17" sqref="B17"/>
    </sheetView>
  </sheetViews>
  <sheetFormatPr defaultRowHeight="13.2" x14ac:dyDescent="0.25"/>
  <cols>
    <col min="1" max="1" width="38.77734375" customWidth="1"/>
    <col min="2" max="2" width="25.44140625" style="118" customWidth="1"/>
    <col min="3" max="5" width="5.109375" customWidth="1"/>
    <col min="6" max="6" width="7.21875" customWidth="1"/>
    <col min="7" max="7" width="13.33203125" customWidth="1"/>
    <col min="8" max="8" width="5.109375" customWidth="1"/>
    <col min="9" max="10" width="5.109375" style="395" customWidth="1"/>
    <col min="11" max="11" width="13.33203125" style="395" customWidth="1"/>
    <col min="12" max="12" width="12.6640625" style="388" customWidth="1"/>
    <col min="13" max="13" width="8.88671875" style="388"/>
    <col min="14" max="14" width="12" style="388" customWidth="1"/>
    <col min="15" max="1028" width="11.5546875"/>
  </cols>
  <sheetData>
    <row r="1" spans="1:14" ht="19.2" x14ac:dyDescent="0.35">
      <c r="A1" s="119"/>
      <c r="B1" s="1" t="s">
        <v>0</v>
      </c>
      <c r="C1" s="2"/>
      <c r="D1" s="3"/>
      <c r="E1" s="3"/>
      <c r="F1" s="3"/>
      <c r="G1" s="3"/>
      <c r="I1" s="387"/>
      <c r="J1" s="387"/>
      <c r="K1" s="387"/>
    </row>
    <row r="2" spans="1:14" ht="22.2" x14ac:dyDescent="0.35">
      <c r="A2" s="119"/>
      <c r="B2" s="4" t="s">
        <v>1</v>
      </c>
      <c r="C2" s="5" t="s">
        <v>2</v>
      </c>
      <c r="D2" s="3"/>
      <c r="E2" s="3"/>
      <c r="F2" s="3"/>
      <c r="G2" s="3"/>
      <c r="H2" s="3" t="s">
        <v>531</v>
      </c>
      <c r="I2" s="387"/>
      <c r="J2" s="387"/>
      <c r="K2" s="387"/>
    </row>
    <row r="3" spans="1:14" ht="32.4" x14ac:dyDescent="0.35">
      <c r="A3" s="119"/>
      <c r="B3" s="4" t="s">
        <v>3</v>
      </c>
      <c r="C3" s="6" t="s">
        <v>4</v>
      </c>
      <c r="D3" s="3"/>
      <c r="E3" s="3"/>
      <c r="F3" s="3"/>
      <c r="G3" s="3"/>
      <c r="I3" s="387"/>
      <c r="J3" s="387"/>
      <c r="K3" s="387"/>
    </row>
    <row r="4" spans="1:14" ht="32.4" x14ac:dyDescent="0.35">
      <c r="A4" s="119"/>
      <c r="B4" s="4" t="s">
        <v>5</v>
      </c>
      <c r="C4" s="6" t="s">
        <v>6</v>
      </c>
      <c r="D4" s="3"/>
      <c r="E4" s="3"/>
      <c r="F4" s="3"/>
      <c r="G4" s="3"/>
      <c r="I4" s="387"/>
      <c r="J4" s="387"/>
      <c r="K4" s="387"/>
    </row>
    <row r="5" spans="1:14" ht="19.2" x14ac:dyDescent="0.35">
      <c r="A5" s="119"/>
      <c r="B5" s="7" t="s">
        <v>7</v>
      </c>
      <c r="C5" s="104"/>
      <c r="D5" s="3"/>
      <c r="E5" s="3"/>
      <c r="F5" s="3"/>
      <c r="G5" s="3"/>
      <c r="I5" s="387"/>
      <c r="J5" s="387"/>
      <c r="K5" s="387"/>
    </row>
    <row r="6" spans="1:14" ht="24" customHeight="1" x14ac:dyDescent="0.35">
      <c r="A6" s="119"/>
      <c r="B6" s="196" t="s">
        <v>522</v>
      </c>
      <c r="C6" s="197" t="s">
        <v>9</v>
      </c>
      <c r="D6" s="3"/>
      <c r="E6" s="3"/>
      <c r="F6" s="3"/>
      <c r="G6" s="3"/>
      <c r="I6" s="387"/>
      <c r="J6" s="387"/>
      <c r="K6" s="387"/>
    </row>
    <row r="7" spans="1:14" ht="39.75" customHeight="1" x14ac:dyDescent="0.4">
      <c r="A7" s="10" t="s">
        <v>388</v>
      </c>
      <c r="B7" s="120"/>
      <c r="C7" s="106"/>
      <c r="D7" s="12"/>
      <c r="E7" s="12"/>
      <c r="F7" s="12"/>
      <c r="G7" s="13"/>
      <c r="H7" s="14"/>
      <c r="I7" s="418" t="s">
        <v>523</v>
      </c>
      <c r="J7" s="418"/>
      <c r="K7" s="391"/>
    </row>
    <row r="8" spans="1:14" ht="42.6" customHeight="1" x14ac:dyDescent="0.25">
      <c r="A8" s="121" t="s">
        <v>11</v>
      </c>
      <c r="B8" s="122" t="s">
        <v>12</v>
      </c>
      <c r="C8" s="16" t="s">
        <v>13</v>
      </c>
      <c r="D8" s="17" t="s">
        <v>389</v>
      </c>
      <c r="E8" s="16" t="s">
        <v>203</v>
      </c>
      <c r="F8" s="17" t="s">
        <v>16</v>
      </c>
      <c r="G8" s="18" t="s">
        <v>17</v>
      </c>
      <c r="H8" s="14"/>
      <c r="I8" s="392" t="s">
        <v>203</v>
      </c>
      <c r="J8" s="392" t="s">
        <v>16</v>
      </c>
      <c r="K8" s="393" t="s">
        <v>17</v>
      </c>
      <c r="L8" s="394" t="s">
        <v>525</v>
      </c>
      <c r="M8" s="395" t="s">
        <v>524</v>
      </c>
      <c r="N8" s="394" t="s">
        <v>526</v>
      </c>
    </row>
    <row r="9" spans="1:14" ht="31.35" customHeight="1" x14ac:dyDescent="0.25">
      <c r="A9" s="123" t="s">
        <v>390</v>
      </c>
      <c r="B9" s="124" t="s">
        <v>391</v>
      </c>
      <c r="C9" s="22"/>
      <c r="D9" s="125"/>
      <c r="E9" s="12"/>
      <c r="F9" s="22"/>
      <c r="G9" s="13"/>
      <c r="H9" s="14"/>
      <c r="I9" s="418"/>
      <c r="J9" s="410"/>
      <c r="K9" s="391"/>
    </row>
    <row r="10" spans="1:14" ht="21" x14ac:dyDescent="0.25">
      <c r="A10" s="126" t="s">
        <v>392</v>
      </c>
      <c r="B10" s="127" t="s">
        <v>393</v>
      </c>
      <c r="C10" s="128" t="s">
        <v>4</v>
      </c>
      <c r="D10" s="126"/>
      <c r="E10" s="129">
        <v>350</v>
      </c>
      <c r="F10" s="130">
        <v>1</v>
      </c>
      <c r="G10" s="131">
        <f>E10*F10</f>
        <v>350</v>
      </c>
      <c r="H10" s="14"/>
      <c r="I10" s="398">
        <v>0</v>
      </c>
      <c r="J10" s="399">
        <v>0</v>
      </c>
      <c r="K10" s="400">
        <f>I10*J10</f>
        <v>0</v>
      </c>
      <c r="L10" s="398">
        <v>0</v>
      </c>
      <c r="M10" s="399">
        <v>0</v>
      </c>
      <c r="N10" s="400">
        <f>L10*M10</f>
        <v>0</v>
      </c>
    </row>
    <row r="11" spans="1:14" x14ac:dyDescent="0.25">
      <c r="A11" s="37" t="s">
        <v>394</v>
      </c>
      <c r="B11" s="97"/>
      <c r="C11" s="132" t="s">
        <v>6</v>
      </c>
      <c r="D11" s="37"/>
      <c r="E11" s="39">
        <v>10</v>
      </c>
      <c r="F11" s="40">
        <v>1</v>
      </c>
      <c r="G11" s="41">
        <f>E11*F11</f>
        <v>10</v>
      </c>
      <c r="H11" s="8" t="s">
        <v>9</v>
      </c>
      <c r="I11" s="401">
        <v>0</v>
      </c>
      <c r="J11" s="402">
        <v>0</v>
      </c>
      <c r="K11" s="403">
        <f>I11*J11</f>
        <v>0</v>
      </c>
      <c r="L11" s="401">
        <v>0</v>
      </c>
      <c r="M11" s="402">
        <v>0</v>
      </c>
      <c r="N11" s="403">
        <f>L11*M11</f>
        <v>0</v>
      </c>
    </row>
    <row r="12" spans="1:14" x14ac:dyDescent="0.25">
      <c r="A12" s="37" t="s">
        <v>395</v>
      </c>
      <c r="B12" s="97" t="s">
        <v>396</v>
      </c>
      <c r="C12" s="133" t="s">
        <v>2</v>
      </c>
      <c r="D12" s="37"/>
      <c r="E12" s="39">
        <v>35</v>
      </c>
      <c r="F12" s="40">
        <v>2</v>
      </c>
      <c r="G12" s="41">
        <f>E12*F12</f>
        <v>70</v>
      </c>
      <c r="H12" s="14"/>
      <c r="I12" s="401">
        <v>0</v>
      </c>
      <c r="J12" s="402">
        <v>0</v>
      </c>
      <c r="K12" s="403">
        <f>I12*J12</f>
        <v>0</v>
      </c>
      <c r="L12" s="401">
        <v>0</v>
      </c>
      <c r="M12" s="402">
        <v>0</v>
      </c>
      <c r="N12" s="403">
        <f>L12*M12</f>
        <v>0</v>
      </c>
    </row>
    <row r="13" spans="1:14" ht="32.1" customHeight="1" x14ac:dyDescent="0.25">
      <c r="A13" s="45" t="s">
        <v>397</v>
      </c>
      <c r="B13" s="98" t="s">
        <v>398</v>
      </c>
      <c r="C13" s="134" t="s">
        <v>6</v>
      </c>
      <c r="D13" s="47"/>
      <c r="E13" s="96">
        <v>20</v>
      </c>
      <c r="F13" s="48">
        <v>3</v>
      </c>
      <c r="G13" s="49">
        <f>E13*F13</f>
        <v>60</v>
      </c>
      <c r="H13" s="14"/>
      <c r="I13" s="412">
        <v>0</v>
      </c>
      <c r="J13" s="406">
        <v>0</v>
      </c>
      <c r="K13" s="407">
        <f>I13*J13</f>
        <v>0</v>
      </c>
      <c r="L13" s="412">
        <v>0</v>
      </c>
      <c r="M13" s="406">
        <v>0</v>
      </c>
      <c r="N13" s="407">
        <f>L13*M13</f>
        <v>0</v>
      </c>
    </row>
    <row r="14" spans="1:14" ht="51" customHeight="1" x14ac:dyDescent="0.25">
      <c r="A14" s="123" t="s">
        <v>399</v>
      </c>
      <c r="B14" s="124" t="s">
        <v>400</v>
      </c>
      <c r="C14" s="135"/>
      <c r="D14" s="125"/>
      <c r="E14" s="51"/>
      <c r="F14" s="22"/>
      <c r="G14" s="21"/>
      <c r="H14" s="14"/>
      <c r="I14" s="413"/>
      <c r="J14" s="410"/>
      <c r="K14" s="396"/>
      <c r="L14" s="413"/>
      <c r="M14" s="410"/>
      <c r="N14" s="396"/>
    </row>
    <row r="15" spans="1:14" ht="19.95" customHeight="1" x14ac:dyDescent="0.25">
      <c r="A15" s="62" t="s">
        <v>401</v>
      </c>
      <c r="B15" s="25"/>
      <c r="C15" s="136" t="s">
        <v>4</v>
      </c>
      <c r="D15" s="80"/>
      <c r="E15" s="26">
        <v>400</v>
      </c>
      <c r="F15" s="61">
        <v>1</v>
      </c>
      <c r="G15" s="62">
        <f>E15*F15</f>
        <v>400</v>
      </c>
      <c r="H15" s="14"/>
      <c r="I15" s="398">
        <v>0</v>
      </c>
      <c r="J15" s="399">
        <v>0</v>
      </c>
      <c r="K15" s="400">
        <f>I15*J15</f>
        <v>0</v>
      </c>
      <c r="L15" s="398">
        <v>0</v>
      </c>
      <c r="M15" s="399">
        <v>0</v>
      </c>
      <c r="N15" s="400">
        <f>L15*M15</f>
        <v>0</v>
      </c>
    </row>
    <row r="16" spans="1:14" x14ac:dyDescent="0.25">
      <c r="A16" s="34" t="s">
        <v>402</v>
      </c>
      <c r="B16" s="30" t="s">
        <v>403</v>
      </c>
      <c r="C16" s="137" t="s">
        <v>6</v>
      </c>
      <c r="D16" s="34"/>
      <c r="E16" s="31">
        <v>20</v>
      </c>
      <c r="F16" s="35">
        <v>1</v>
      </c>
      <c r="G16" s="36">
        <f>E16*F16</f>
        <v>20</v>
      </c>
      <c r="H16" s="14"/>
      <c r="I16" s="401">
        <v>0</v>
      </c>
      <c r="J16" s="402">
        <v>0</v>
      </c>
      <c r="K16" s="403">
        <f>I16*J16</f>
        <v>0</v>
      </c>
      <c r="L16" s="401">
        <v>0</v>
      </c>
      <c r="M16" s="402">
        <v>0</v>
      </c>
      <c r="N16" s="403">
        <f>L16*M16</f>
        <v>0</v>
      </c>
    </row>
    <row r="17" spans="1:14" x14ac:dyDescent="0.25">
      <c r="A17" s="34" t="s">
        <v>404</v>
      </c>
      <c r="B17" s="30" t="s">
        <v>405</v>
      </c>
      <c r="C17" s="137" t="s">
        <v>6</v>
      </c>
      <c r="D17" s="34"/>
      <c r="E17" s="31">
        <v>7</v>
      </c>
      <c r="F17" s="35">
        <v>1</v>
      </c>
      <c r="G17" s="36">
        <f>E17*F17</f>
        <v>7</v>
      </c>
      <c r="H17" s="14"/>
      <c r="I17" s="401">
        <v>0</v>
      </c>
      <c r="J17" s="402">
        <v>0</v>
      </c>
      <c r="K17" s="403">
        <f>I17*J17</f>
        <v>0</v>
      </c>
      <c r="L17" s="401">
        <v>0</v>
      </c>
      <c r="M17" s="402">
        <v>0</v>
      </c>
      <c r="N17" s="403">
        <f>L17*M17</f>
        <v>0</v>
      </c>
    </row>
    <row r="18" spans="1:14" s="482" customFormat="1" ht="21" x14ac:dyDescent="0.25">
      <c r="A18" s="538" t="s">
        <v>406</v>
      </c>
      <c r="B18" s="539" t="s">
        <v>407</v>
      </c>
      <c r="C18" s="540" t="s">
        <v>4</v>
      </c>
      <c r="D18" s="538"/>
      <c r="E18" s="541">
        <v>50</v>
      </c>
      <c r="F18" s="542">
        <v>1</v>
      </c>
      <c r="G18" s="543">
        <f>E18*F18</f>
        <v>50</v>
      </c>
      <c r="H18" s="536"/>
      <c r="I18" s="479">
        <v>0</v>
      </c>
      <c r="J18" s="486">
        <v>0</v>
      </c>
      <c r="K18" s="481">
        <f>I18*J18</f>
        <v>0</v>
      </c>
      <c r="L18" s="479">
        <v>0</v>
      </c>
      <c r="M18" s="486">
        <v>0</v>
      </c>
      <c r="N18" s="481">
        <f>L18*M18</f>
        <v>0</v>
      </c>
    </row>
    <row r="19" spans="1:14" ht="19.95" customHeight="1" x14ac:dyDescent="0.25">
      <c r="A19" s="36" t="s">
        <v>408</v>
      </c>
      <c r="B19" s="30"/>
      <c r="C19" s="137" t="s">
        <v>4</v>
      </c>
      <c r="D19" s="34"/>
      <c r="E19" s="31">
        <v>150</v>
      </c>
      <c r="F19" s="35">
        <v>8</v>
      </c>
      <c r="G19" s="36">
        <f t="shared" ref="G19:G27" si="0">E19*F19</f>
        <v>1200</v>
      </c>
      <c r="H19" s="14"/>
      <c r="I19" s="401">
        <v>0</v>
      </c>
      <c r="J19" s="402">
        <v>0</v>
      </c>
      <c r="K19" s="403">
        <f t="shared" ref="K19:K27" si="1">I19*J19</f>
        <v>0</v>
      </c>
      <c r="L19" s="401">
        <v>0</v>
      </c>
      <c r="M19" s="402">
        <v>0</v>
      </c>
      <c r="N19" s="403">
        <f t="shared" ref="N19:N27" si="2">L19*M19</f>
        <v>0</v>
      </c>
    </row>
    <row r="20" spans="1:14" ht="12.75" customHeight="1" x14ac:dyDescent="0.25">
      <c r="A20" s="34" t="s">
        <v>409</v>
      </c>
      <c r="B20" s="30" t="s">
        <v>405</v>
      </c>
      <c r="C20" s="137" t="s">
        <v>6</v>
      </c>
      <c r="D20" s="34"/>
      <c r="E20" s="31">
        <v>7</v>
      </c>
      <c r="F20" s="35">
        <v>5</v>
      </c>
      <c r="G20" s="36">
        <f t="shared" si="0"/>
        <v>35</v>
      </c>
      <c r="H20" s="14"/>
      <c r="I20" s="401">
        <v>0</v>
      </c>
      <c r="J20" s="402">
        <v>0</v>
      </c>
      <c r="K20" s="403">
        <f t="shared" si="1"/>
        <v>0</v>
      </c>
      <c r="L20" s="401">
        <v>0</v>
      </c>
      <c r="M20" s="402">
        <v>0</v>
      </c>
      <c r="N20" s="403">
        <f t="shared" si="2"/>
        <v>0</v>
      </c>
    </row>
    <row r="21" spans="1:14" ht="19.95" customHeight="1" x14ac:dyDescent="0.25">
      <c r="A21" s="34" t="s">
        <v>410</v>
      </c>
      <c r="B21" s="30" t="s">
        <v>407</v>
      </c>
      <c r="C21" s="137" t="s">
        <v>4</v>
      </c>
      <c r="D21" s="34"/>
      <c r="E21" s="31">
        <v>13</v>
      </c>
      <c r="F21" s="35">
        <v>6</v>
      </c>
      <c r="G21" s="36">
        <f t="shared" si="0"/>
        <v>78</v>
      </c>
      <c r="H21" s="14"/>
      <c r="I21" s="401">
        <v>0</v>
      </c>
      <c r="J21" s="402">
        <v>0</v>
      </c>
      <c r="K21" s="403">
        <f t="shared" si="1"/>
        <v>0</v>
      </c>
      <c r="L21" s="401">
        <v>0</v>
      </c>
      <c r="M21" s="402">
        <v>0</v>
      </c>
      <c r="N21" s="403">
        <f t="shared" si="2"/>
        <v>0</v>
      </c>
    </row>
    <row r="22" spans="1:14" ht="19.95" customHeight="1" x14ac:dyDescent="0.25">
      <c r="A22" s="36" t="s">
        <v>411</v>
      </c>
      <c r="B22" s="30"/>
      <c r="C22" s="137" t="s">
        <v>4</v>
      </c>
      <c r="D22" s="34"/>
      <c r="E22" s="31">
        <v>85</v>
      </c>
      <c r="F22" s="35">
        <v>12</v>
      </c>
      <c r="G22" s="36">
        <f t="shared" si="0"/>
        <v>1020</v>
      </c>
      <c r="H22" s="14"/>
      <c r="I22" s="401">
        <v>0</v>
      </c>
      <c r="J22" s="402">
        <v>0</v>
      </c>
      <c r="K22" s="403">
        <f t="shared" si="1"/>
        <v>0</v>
      </c>
      <c r="L22" s="401">
        <v>0</v>
      </c>
      <c r="M22" s="402">
        <v>0</v>
      </c>
      <c r="N22" s="403">
        <f t="shared" si="2"/>
        <v>0</v>
      </c>
    </row>
    <row r="23" spans="1:14" ht="19.95" customHeight="1" x14ac:dyDescent="0.25">
      <c r="A23" s="34" t="s">
        <v>412</v>
      </c>
      <c r="B23" s="30" t="s">
        <v>407</v>
      </c>
      <c r="C23" s="137" t="s">
        <v>4</v>
      </c>
      <c r="D23" s="34"/>
      <c r="E23" s="31">
        <v>9</v>
      </c>
      <c r="F23" s="35">
        <v>12</v>
      </c>
      <c r="G23" s="36">
        <f t="shared" si="0"/>
        <v>108</v>
      </c>
      <c r="H23" s="14"/>
      <c r="I23" s="401">
        <v>0</v>
      </c>
      <c r="J23" s="402">
        <v>0</v>
      </c>
      <c r="K23" s="403">
        <f t="shared" si="1"/>
        <v>0</v>
      </c>
      <c r="L23" s="401">
        <v>0</v>
      </c>
      <c r="M23" s="402">
        <v>0</v>
      </c>
      <c r="N23" s="403">
        <f t="shared" si="2"/>
        <v>0</v>
      </c>
    </row>
    <row r="24" spans="1:14" ht="19.95" customHeight="1" x14ac:dyDescent="0.25">
      <c r="A24" s="36" t="s">
        <v>413</v>
      </c>
      <c r="B24" s="30"/>
      <c r="C24" s="137" t="s">
        <v>4</v>
      </c>
      <c r="D24" s="34"/>
      <c r="E24" s="31">
        <v>62</v>
      </c>
      <c r="F24" s="35">
        <v>9</v>
      </c>
      <c r="G24" s="36">
        <f t="shared" si="0"/>
        <v>558</v>
      </c>
      <c r="H24" s="14"/>
      <c r="I24" s="401">
        <v>0</v>
      </c>
      <c r="J24" s="402">
        <v>0</v>
      </c>
      <c r="K24" s="403">
        <f t="shared" si="1"/>
        <v>0</v>
      </c>
      <c r="L24" s="401">
        <v>0</v>
      </c>
      <c r="M24" s="402">
        <v>0</v>
      </c>
      <c r="N24" s="403">
        <f t="shared" si="2"/>
        <v>0</v>
      </c>
    </row>
    <row r="25" spans="1:14" ht="21" x14ac:dyDescent="0.25">
      <c r="A25" s="34" t="s">
        <v>414</v>
      </c>
      <c r="B25" s="30" t="s">
        <v>407</v>
      </c>
      <c r="C25" s="137" t="s">
        <v>4</v>
      </c>
      <c r="D25" s="34"/>
      <c r="E25" s="31">
        <v>10</v>
      </c>
      <c r="F25" s="35">
        <v>9</v>
      </c>
      <c r="G25" s="36">
        <f t="shared" si="0"/>
        <v>90</v>
      </c>
      <c r="H25" s="14"/>
      <c r="I25" s="401">
        <v>0</v>
      </c>
      <c r="J25" s="402">
        <v>0</v>
      </c>
      <c r="K25" s="403">
        <f t="shared" si="1"/>
        <v>0</v>
      </c>
      <c r="L25" s="401">
        <v>0</v>
      </c>
      <c r="M25" s="402">
        <v>0</v>
      </c>
      <c r="N25" s="403">
        <f t="shared" si="2"/>
        <v>0</v>
      </c>
    </row>
    <row r="26" spans="1:14" ht="19.95" customHeight="1" x14ac:dyDescent="0.25">
      <c r="A26" s="36" t="s">
        <v>415</v>
      </c>
      <c r="B26" s="30"/>
      <c r="C26" s="137" t="s">
        <v>4</v>
      </c>
      <c r="D26" s="34"/>
      <c r="E26" s="31">
        <v>47</v>
      </c>
      <c r="F26" s="35">
        <v>63</v>
      </c>
      <c r="G26" s="36">
        <f t="shared" si="0"/>
        <v>2961</v>
      </c>
      <c r="H26" s="14"/>
      <c r="I26" s="401">
        <v>0</v>
      </c>
      <c r="J26" s="402">
        <v>0</v>
      </c>
      <c r="K26" s="403">
        <f t="shared" si="1"/>
        <v>0</v>
      </c>
      <c r="L26" s="401">
        <v>0</v>
      </c>
      <c r="M26" s="402">
        <v>0</v>
      </c>
      <c r="N26" s="403">
        <f t="shared" si="2"/>
        <v>0</v>
      </c>
    </row>
    <row r="27" spans="1:14" ht="21" x14ac:dyDescent="0.25">
      <c r="A27" s="34" t="s">
        <v>416</v>
      </c>
      <c r="B27" s="30" t="s">
        <v>407</v>
      </c>
      <c r="C27" s="137" t="s">
        <v>4</v>
      </c>
      <c r="D27" s="34"/>
      <c r="E27" s="31">
        <v>10</v>
      </c>
      <c r="F27" s="35">
        <v>63</v>
      </c>
      <c r="G27" s="36">
        <f t="shared" si="0"/>
        <v>630</v>
      </c>
      <c r="H27" s="14"/>
      <c r="I27" s="401">
        <v>0</v>
      </c>
      <c r="J27" s="402">
        <v>0</v>
      </c>
      <c r="K27" s="403">
        <f t="shared" si="1"/>
        <v>0</v>
      </c>
      <c r="L27" s="401">
        <v>0</v>
      </c>
      <c r="M27" s="402">
        <v>0</v>
      </c>
      <c r="N27" s="403">
        <f t="shared" si="2"/>
        <v>0</v>
      </c>
    </row>
    <row r="28" spans="1:14" ht="19.95" customHeight="1" x14ac:dyDescent="0.25">
      <c r="A28" s="36" t="s">
        <v>417</v>
      </c>
      <c r="B28" s="30"/>
      <c r="C28" s="137" t="s">
        <v>4</v>
      </c>
      <c r="D28" s="34"/>
      <c r="E28" s="31"/>
      <c r="F28" s="35"/>
      <c r="G28" s="36"/>
      <c r="H28" s="14"/>
      <c r="I28" s="401"/>
      <c r="J28" s="402"/>
      <c r="K28" s="403"/>
      <c r="L28" s="401"/>
      <c r="M28" s="402"/>
      <c r="N28" s="403"/>
    </row>
    <row r="29" spans="1:14" ht="12.75" customHeight="1" x14ac:dyDescent="0.25">
      <c r="A29" s="34" t="s">
        <v>418</v>
      </c>
      <c r="B29" s="30" t="s">
        <v>419</v>
      </c>
      <c r="C29" s="137" t="s">
        <v>4</v>
      </c>
      <c r="D29" s="36"/>
      <c r="E29" s="31">
        <v>20</v>
      </c>
      <c r="F29" s="35">
        <v>1</v>
      </c>
      <c r="G29" s="36">
        <f t="shared" ref="G29:G36" si="3">E29*F29</f>
        <v>20</v>
      </c>
      <c r="H29" s="8" t="s">
        <v>9</v>
      </c>
      <c r="I29" s="401">
        <v>0</v>
      </c>
      <c r="J29" s="402">
        <v>0</v>
      </c>
      <c r="K29" s="403">
        <f t="shared" ref="K29:K36" si="4">I29*J29</f>
        <v>0</v>
      </c>
      <c r="L29" s="401">
        <v>0</v>
      </c>
      <c r="M29" s="402">
        <v>0</v>
      </c>
      <c r="N29" s="403">
        <f t="shared" ref="N29:N36" si="5">L29*M29</f>
        <v>0</v>
      </c>
    </row>
    <row r="30" spans="1:14" ht="19.95" customHeight="1" x14ac:dyDescent="0.25">
      <c r="A30" s="34" t="s">
        <v>420</v>
      </c>
      <c r="B30" s="30" t="s">
        <v>421</v>
      </c>
      <c r="C30" s="137" t="s">
        <v>6</v>
      </c>
      <c r="D30" s="36"/>
      <c r="E30" s="31">
        <v>16</v>
      </c>
      <c r="F30" s="35">
        <v>1</v>
      </c>
      <c r="G30" s="36">
        <f t="shared" si="3"/>
        <v>16</v>
      </c>
      <c r="H30" s="14"/>
      <c r="I30" s="401">
        <v>0</v>
      </c>
      <c r="J30" s="402">
        <v>0</v>
      </c>
      <c r="K30" s="403">
        <f t="shared" si="4"/>
        <v>0</v>
      </c>
      <c r="L30" s="401">
        <v>0</v>
      </c>
      <c r="M30" s="402">
        <v>0</v>
      </c>
      <c r="N30" s="403">
        <f t="shared" si="5"/>
        <v>0</v>
      </c>
    </row>
    <row r="31" spans="1:14" ht="19.95" customHeight="1" x14ac:dyDescent="0.25">
      <c r="A31" s="34" t="s">
        <v>422</v>
      </c>
      <c r="B31" s="30" t="s">
        <v>421</v>
      </c>
      <c r="C31" s="137" t="s">
        <v>6</v>
      </c>
      <c r="D31" s="36"/>
      <c r="E31" s="31">
        <v>16</v>
      </c>
      <c r="F31" s="35">
        <v>1</v>
      </c>
      <c r="G31" s="36">
        <f t="shared" si="3"/>
        <v>16</v>
      </c>
      <c r="H31" s="14"/>
      <c r="I31" s="401">
        <v>0</v>
      </c>
      <c r="J31" s="402">
        <v>0</v>
      </c>
      <c r="K31" s="403">
        <f t="shared" si="4"/>
        <v>0</v>
      </c>
      <c r="L31" s="401">
        <v>0</v>
      </c>
      <c r="M31" s="402">
        <v>0</v>
      </c>
      <c r="N31" s="403">
        <f t="shared" si="5"/>
        <v>0</v>
      </c>
    </row>
    <row r="32" spans="1:14" ht="19.95" customHeight="1" x14ac:dyDescent="0.25">
      <c r="A32" s="34" t="s">
        <v>423</v>
      </c>
      <c r="B32" s="30" t="s">
        <v>424</v>
      </c>
      <c r="C32" s="137" t="s">
        <v>6</v>
      </c>
      <c r="D32" s="34"/>
      <c r="E32" s="31">
        <v>16</v>
      </c>
      <c r="F32" s="138">
        <v>3</v>
      </c>
      <c r="G32" s="36">
        <f t="shared" si="3"/>
        <v>48</v>
      </c>
      <c r="H32" s="14"/>
      <c r="I32" s="401">
        <v>0</v>
      </c>
      <c r="J32" s="436">
        <v>0</v>
      </c>
      <c r="K32" s="403">
        <f t="shared" si="4"/>
        <v>0</v>
      </c>
      <c r="L32" s="401">
        <v>0</v>
      </c>
      <c r="M32" s="436">
        <v>0</v>
      </c>
      <c r="N32" s="403">
        <f t="shared" si="5"/>
        <v>0</v>
      </c>
    </row>
    <row r="33" spans="1:14" ht="19.95" customHeight="1" x14ac:dyDescent="0.25">
      <c r="A33" s="34" t="s">
        <v>425</v>
      </c>
      <c r="B33" s="30" t="s">
        <v>424</v>
      </c>
      <c r="C33" s="137"/>
      <c r="D33" s="34"/>
      <c r="E33" s="31">
        <v>16</v>
      </c>
      <c r="F33" s="138">
        <v>3</v>
      </c>
      <c r="G33" s="36">
        <f t="shared" si="3"/>
        <v>48</v>
      </c>
      <c r="H33" s="14"/>
      <c r="I33" s="401">
        <v>0</v>
      </c>
      <c r="J33" s="436">
        <v>0</v>
      </c>
      <c r="K33" s="403">
        <f t="shared" si="4"/>
        <v>0</v>
      </c>
      <c r="L33" s="401">
        <v>0</v>
      </c>
      <c r="M33" s="436">
        <v>0</v>
      </c>
      <c r="N33" s="403">
        <f t="shared" si="5"/>
        <v>0</v>
      </c>
    </row>
    <row r="34" spans="1:14" ht="19.95" customHeight="1" x14ac:dyDescent="0.25">
      <c r="A34" s="34" t="s">
        <v>426</v>
      </c>
      <c r="B34" s="30" t="s">
        <v>427</v>
      </c>
      <c r="C34" s="137" t="s">
        <v>6</v>
      </c>
      <c r="D34" s="34"/>
      <c r="E34" s="31">
        <v>12</v>
      </c>
      <c r="F34" s="35">
        <v>1</v>
      </c>
      <c r="G34" s="36">
        <f t="shared" si="3"/>
        <v>12</v>
      </c>
      <c r="H34" s="14"/>
      <c r="I34" s="401">
        <v>0</v>
      </c>
      <c r="J34" s="402">
        <v>0</v>
      </c>
      <c r="K34" s="403">
        <f t="shared" si="4"/>
        <v>0</v>
      </c>
      <c r="L34" s="401">
        <v>0</v>
      </c>
      <c r="M34" s="402">
        <v>0</v>
      </c>
      <c r="N34" s="403">
        <f t="shared" si="5"/>
        <v>0</v>
      </c>
    </row>
    <row r="35" spans="1:14" ht="28.8" customHeight="1" x14ac:dyDescent="0.25">
      <c r="A35" s="34" t="s">
        <v>428</v>
      </c>
      <c r="B35" s="30" t="s">
        <v>429</v>
      </c>
      <c r="C35" s="139" t="s">
        <v>4</v>
      </c>
      <c r="D35" s="31"/>
      <c r="E35" s="31">
        <v>60</v>
      </c>
      <c r="F35" s="35">
        <v>1</v>
      </c>
      <c r="G35" s="36">
        <f t="shared" si="3"/>
        <v>60</v>
      </c>
      <c r="H35" s="14"/>
      <c r="I35" s="401">
        <v>0</v>
      </c>
      <c r="J35" s="402">
        <v>0</v>
      </c>
      <c r="K35" s="403">
        <f t="shared" si="4"/>
        <v>0</v>
      </c>
      <c r="L35" s="401">
        <v>0</v>
      </c>
      <c r="M35" s="402">
        <v>0</v>
      </c>
      <c r="N35" s="403">
        <f t="shared" si="5"/>
        <v>0</v>
      </c>
    </row>
    <row r="36" spans="1:14" ht="19.95" customHeight="1" x14ac:dyDescent="0.25">
      <c r="A36" s="69" t="s">
        <v>430</v>
      </c>
      <c r="B36" s="70" t="s">
        <v>431</v>
      </c>
      <c r="C36" s="140" t="s">
        <v>2</v>
      </c>
      <c r="D36" s="72"/>
      <c r="E36" s="72">
        <v>60</v>
      </c>
      <c r="F36" s="74">
        <v>1</v>
      </c>
      <c r="G36" s="75">
        <f t="shared" si="3"/>
        <v>60</v>
      </c>
      <c r="H36" s="14"/>
      <c r="I36" s="405">
        <v>0</v>
      </c>
      <c r="J36" s="406">
        <v>0</v>
      </c>
      <c r="K36" s="407">
        <f t="shared" si="4"/>
        <v>0</v>
      </c>
      <c r="L36" s="405">
        <v>0</v>
      </c>
      <c r="M36" s="406">
        <v>0</v>
      </c>
      <c r="N36" s="407">
        <f t="shared" si="5"/>
        <v>0</v>
      </c>
    </row>
    <row r="37" spans="1:14" ht="19.95" customHeight="1" x14ac:dyDescent="0.25">
      <c r="A37" s="141" t="s">
        <v>432</v>
      </c>
      <c r="B37" s="65" t="s">
        <v>433</v>
      </c>
      <c r="C37" s="142"/>
      <c r="D37" s="51"/>
      <c r="E37" s="51"/>
      <c r="F37" s="78"/>
      <c r="G37" s="102"/>
      <c r="H37" s="14"/>
      <c r="I37" s="413"/>
      <c r="J37" s="410"/>
      <c r="K37" s="397"/>
      <c r="L37" s="413"/>
      <c r="M37" s="410"/>
      <c r="N37" s="397"/>
    </row>
    <row r="38" spans="1:14" x14ac:dyDescent="0.25">
      <c r="A38" s="62" t="s">
        <v>434</v>
      </c>
      <c r="B38" s="85"/>
      <c r="C38" s="136" t="s">
        <v>4</v>
      </c>
      <c r="D38" s="26"/>
      <c r="E38" s="66"/>
      <c r="F38" s="61"/>
      <c r="G38" s="62"/>
      <c r="H38" s="14"/>
      <c r="I38" s="426"/>
      <c r="J38" s="399"/>
      <c r="K38" s="400"/>
      <c r="L38" s="426"/>
      <c r="M38" s="399"/>
      <c r="N38" s="400"/>
    </row>
    <row r="39" spans="1:14" ht="31.2" x14ac:dyDescent="0.25">
      <c r="A39" s="34" t="s">
        <v>435</v>
      </c>
      <c r="B39" s="30" t="s">
        <v>436</v>
      </c>
      <c r="C39" s="137" t="s">
        <v>4</v>
      </c>
      <c r="D39" s="31"/>
      <c r="E39" s="31">
        <v>100</v>
      </c>
      <c r="F39" s="35">
        <v>1</v>
      </c>
      <c r="G39" s="36">
        <f t="shared" ref="G39:G46" si="6">E39*F39</f>
        <v>100</v>
      </c>
      <c r="H39" s="14"/>
      <c r="I39" s="401">
        <v>0</v>
      </c>
      <c r="J39" s="402">
        <v>0</v>
      </c>
      <c r="K39" s="403">
        <f t="shared" ref="K39:K46" si="7">I39*J39</f>
        <v>0</v>
      </c>
      <c r="L39" s="401">
        <v>0</v>
      </c>
      <c r="M39" s="402">
        <v>0</v>
      </c>
      <c r="N39" s="403">
        <f t="shared" ref="N39:N46" si="8">L39*M39</f>
        <v>0</v>
      </c>
    </row>
    <row r="40" spans="1:14" ht="21" x14ac:dyDescent="0.25">
      <c r="A40" s="34" t="s">
        <v>437</v>
      </c>
      <c r="B40" s="30" t="s">
        <v>438</v>
      </c>
      <c r="C40" s="137" t="s">
        <v>4</v>
      </c>
      <c r="D40" s="31"/>
      <c r="E40" s="31">
        <v>90</v>
      </c>
      <c r="F40" s="35">
        <v>1</v>
      </c>
      <c r="G40" s="36">
        <f t="shared" si="6"/>
        <v>90</v>
      </c>
      <c r="H40" s="14"/>
      <c r="I40" s="401">
        <v>0</v>
      </c>
      <c r="J40" s="402">
        <v>0</v>
      </c>
      <c r="K40" s="403">
        <f t="shared" si="7"/>
        <v>0</v>
      </c>
      <c r="L40" s="401">
        <v>0</v>
      </c>
      <c r="M40" s="402">
        <v>0</v>
      </c>
      <c r="N40" s="403">
        <f t="shared" si="8"/>
        <v>0</v>
      </c>
    </row>
    <row r="41" spans="1:14" ht="26.4" x14ac:dyDescent="0.25">
      <c r="A41" s="143" t="s">
        <v>439</v>
      </c>
      <c r="B41" s="67" t="s">
        <v>440</v>
      </c>
      <c r="C41" s="137" t="s">
        <v>4</v>
      </c>
      <c r="D41" s="31"/>
      <c r="E41" s="31">
        <v>20</v>
      </c>
      <c r="F41" s="35">
        <v>1</v>
      </c>
      <c r="G41" s="36">
        <f t="shared" si="6"/>
        <v>20</v>
      </c>
      <c r="H41" s="14"/>
      <c r="I41" s="401">
        <v>0</v>
      </c>
      <c r="J41" s="402">
        <v>0</v>
      </c>
      <c r="K41" s="403">
        <f t="shared" si="7"/>
        <v>0</v>
      </c>
      <c r="L41" s="401">
        <v>0</v>
      </c>
      <c r="M41" s="402">
        <v>0</v>
      </c>
      <c r="N41" s="403">
        <f t="shared" si="8"/>
        <v>0</v>
      </c>
    </row>
    <row r="42" spans="1:14" ht="21" x14ac:dyDescent="0.25">
      <c r="A42" s="34" t="s">
        <v>441</v>
      </c>
      <c r="B42" s="30" t="s">
        <v>442</v>
      </c>
      <c r="C42" s="137" t="s">
        <v>4</v>
      </c>
      <c r="D42" s="31"/>
      <c r="E42" s="31">
        <v>20</v>
      </c>
      <c r="F42" s="35">
        <v>3</v>
      </c>
      <c r="G42" s="36">
        <f t="shared" si="6"/>
        <v>60</v>
      </c>
      <c r="H42" s="14"/>
      <c r="I42" s="401">
        <v>0</v>
      </c>
      <c r="J42" s="402">
        <v>0</v>
      </c>
      <c r="K42" s="403">
        <f t="shared" si="7"/>
        <v>0</v>
      </c>
      <c r="L42" s="401">
        <v>0</v>
      </c>
      <c r="M42" s="402">
        <v>0</v>
      </c>
      <c r="N42" s="403">
        <f t="shared" si="8"/>
        <v>0</v>
      </c>
    </row>
    <row r="43" spans="1:14" x14ac:dyDescent="0.25">
      <c r="A43" s="34" t="s">
        <v>443</v>
      </c>
      <c r="B43" s="30"/>
      <c r="C43" s="137" t="s">
        <v>4</v>
      </c>
      <c r="D43" s="31"/>
      <c r="E43" s="31">
        <v>10</v>
      </c>
      <c r="F43" s="35">
        <v>1</v>
      </c>
      <c r="G43" s="36">
        <f t="shared" si="6"/>
        <v>10</v>
      </c>
      <c r="H43" s="14"/>
      <c r="I43" s="401">
        <v>0</v>
      </c>
      <c r="J43" s="402">
        <v>0</v>
      </c>
      <c r="K43" s="403">
        <f t="shared" si="7"/>
        <v>0</v>
      </c>
      <c r="L43" s="401">
        <v>0</v>
      </c>
      <c r="M43" s="402">
        <v>0</v>
      </c>
      <c r="N43" s="403">
        <f t="shared" si="8"/>
        <v>0</v>
      </c>
    </row>
    <row r="44" spans="1:14" ht="21" x14ac:dyDescent="0.25">
      <c r="A44" s="34" t="s">
        <v>444</v>
      </c>
      <c r="B44" s="67" t="s">
        <v>445</v>
      </c>
      <c r="C44" s="137" t="s">
        <v>6</v>
      </c>
      <c r="D44" s="31"/>
      <c r="E44" s="31">
        <v>20</v>
      </c>
      <c r="F44" s="35">
        <v>3</v>
      </c>
      <c r="G44" s="36">
        <f t="shared" si="6"/>
        <v>60</v>
      </c>
      <c r="H44" s="14"/>
      <c r="I44" s="401">
        <v>0</v>
      </c>
      <c r="J44" s="402">
        <v>0</v>
      </c>
      <c r="K44" s="403">
        <f t="shared" si="7"/>
        <v>0</v>
      </c>
      <c r="L44" s="401">
        <v>0</v>
      </c>
      <c r="M44" s="402">
        <v>0</v>
      </c>
      <c r="N44" s="403">
        <f t="shared" si="8"/>
        <v>0</v>
      </c>
    </row>
    <row r="45" spans="1:14" x14ac:dyDescent="0.25">
      <c r="A45" s="37" t="s">
        <v>446</v>
      </c>
      <c r="B45" s="42"/>
      <c r="C45" s="132" t="s">
        <v>6</v>
      </c>
      <c r="D45" s="39"/>
      <c r="E45" s="44">
        <v>20</v>
      </c>
      <c r="F45" s="40">
        <v>1</v>
      </c>
      <c r="G45" s="41">
        <f t="shared" si="6"/>
        <v>20</v>
      </c>
      <c r="H45" s="14"/>
      <c r="I45" s="404">
        <v>0</v>
      </c>
      <c r="J45" s="402">
        <v>0</v>
      </c>
      <c r="K45" s="403">
        <f t="shared" si="7"/>
        <v>0</v>
      </c>
      <c r="L45" s="404">
        <v>0</v>
      </c>
      <c r="M45" s="402">
        <v>0</v>
      </c>
      <c r="N45" s="403">
        <f t="shared" si="8"/>
        <v>0</v>
      </c>
    </row>
    <row r="46" spans="1:14" ht="21" x14ac:dyDescent="0.25">
      <c r="A46" s="45" t="s">
        <v>447</v>
      </c>
      <c r="B46" s="46" t="s">
        <v>448</v>
      </c>
      <c r="C46" s="144" t="s">
        <v>6</v>
      </c>
      <c r="D46" s="47"/>
      <c r="E46" s="44">
        <v>20</v>
      </c>
      <c r="F46" s="40">
        <v>1</v>
      </c>
      <c r="G46" s="41">
        <f t="shared" si="6"/>
        <v>20</v>
      </c>
      <c r="H46" s="14"/>
      <c r="I46" s="404">
        <v>0</v>
      </c>
      <c r="J46" s="402">
        <v>0</v>
      </c>
      <c r="K46" s="403">
        <f t="shared" si="7"/>
        <v>0</v>
      </c>
      <c r="L46" s="404">
        <v>0</v>
      </c>
      <c r="M46" s="402">
        <v>0</v>
      </c>
      <c r="N46" s="403">
        <f t="shared" si="8"/>
        <v>0</v>
      </c>
    </row>
    <row r="47" spans="1:14" ht="22.8" customHeight="1" x14ac:dyDescent="0.25">
      <c r="A47" s="123" t="s">
        <v>449</v>
      </c>
      <c r="B47" s="124" t="s">
        <v>450</v>
      </c>
      <c r="C47" s="135"/>
      <c r="D47" s="125"/>
      <c r="E47" s="145"/>
      <c r="F47" s="22"/>
      <c r="G47" s="13"/>
      <c r="H47" s="14"/>
      <c r="I47" s="437"/>
      <c r="J47" s="410"/>
      <c r="K47" s="391"/>
      <c r="L47" s="437"/>
      <c r="M47" s="410"/>
      <c r="N47" s="391"/>
    </row>
    <row r="48" spans="1:14" s="482" customFormat="1" ht="19.95" customHeight="1" x14ac:dyDescent="0.25">
      <c r="A48" s="530" t="s">
        <v>451</v>
      </c>
      <c r="B48" s="531"/>
      <c r="C48" s="532" t="s">
        <v>4</v>
      </c>
      <c r="D48" s="530"/>
      <c r="E48" s="533">
        <v>300</v>
      </c>
      <c r="F48" s="534">
        <v>1</v>
      </c>
      <c r="G48" s="535">
        <f>E48*F48</f>
        <v>300</v>
      </c>
      <c r="H48" s="536"/>
      <c r="I48" s="537">
        <v>0</v>
      </c>
      <c r="J48" s="521">
        <v>0</v>
      </c>
      <c r="K48" s="522">
        <f>I48*J48</f>
        <v>0</v>
      </c>
      <c r="L48" s="537">
        <v>0</v>
      </c>
      <c r="M48" s="521">
        <v>0</v>
      </c>
      <c r="N48" s="522">
        <f>L48*M48</f>
        <v>0</v>
      </c>
    </row>
    <row r="49" spans="1:14" ht="19.95" customHeight="1" x14ac:dyDescent="0.25">
      <c r="A49" s="37" t="s">
        <v>452</v>
      </c>
      <c r="B49" s="97" t="s">
        <v>453</v>
      </c>
      <c r="C49" s="132" t="s">
        <v>6</v>
      </c>
      <c r="D49" s="37"/>
      <c r="E49" s="39">
        <v>13</v>
      </c>
      <c r="F49" s="40">
        <v>2</v>
      </c>
      <c r="G49" s="41">
        <f t="shared" ref="G49:G56" si="9">E49*F49</f>
        <v>26</v>
      </c>
      <c r="H49" s="14"/>
      <c r="I49" s="401">
        <v>0</v>
      </c>
      <c r="J49" s="402">
        <v>0</v>
      </c>
      <c r="K49" s="403">
        <f t="shared" ref="K49:K56" si="10">I49*J49</f>
        <v>0</v>
      </c>
      <c r="L49" s="401">
        <v>0</v>
      </c>
      <c r="M49" s="402">
        <v>0</v>
      </c>
      <c r="N49" s="403">
        <f t="shared" ref="N49:N56" si="11">L49*M49</f>
        <v>0</v>
      </c>
    </row>
    <row r="50" spans="1:14" ht="12.75" customHeight="1" x14ac:dyDescent="0.25">
      <c r="A50" s="34" t="s">
        <v>454</v>
      </c>
      <c r="B50" s="91"/>
      <c r="C50" s="137" t="s">
        <v>6</v>
      </c>
      <c r="D50" s="34"/>
      <c r="E50" s="31">
        <v>110</v>
      </c>
      <c r="F50" s="35">
        <v>1</v>
      </c>
      <c r="G50" s="36">
        <f t="shared" si="9"/>
        <v>110</v>
      </c>
      <c r="H50" s="8" t="s">
        <v>9</v>
      </c>
      <c r="I50" s="401">
        <v>0</v>
      </c>
      <c r="J50" s="402">
        <v>0</v>
      </c>
      <c r="K50" s="403">
        <f t="shared" si="10"/>
        <v>0</v>
      </c>
      <c r="L50" s="401">
        <v>0</v>
      </c>
      <c r="M50" s="402">
        <v>0</v>
      </c>
      <c r="N50" s="403">
        <f t="shared" si="11"/>
        <v>0</v>
      </c>
    </row>
    <row r="51" spans="1:14" ht="12.75" customHeight="1" x14ac:dyDescent="0.25">
      <c r="A51" s="34" t="s">
        <v>455</v>
      </c>
      <c r="B51" s="91"/>
      <c r="C51" s="137" t="s">
        <v>6</v>
      </c>
      <c r="D51" s="34"/>
      <c r="E51" s="31">
        <v>40</v>
      </c>
      <c r="F51" s="35">
        <v>1</v>
      </c>
      <c r="G51" s="36">
        <f t="shared" si="9"/>
        <v>40</v>
      </c>
      <c r="H51" s="8" t="s">
        <v>9</v>
      </c>
      <c r="I51" s="401">
        <v>0</v>
      </c>
      <c r="J51" s="402">
        <v>0</v>
      </c>
      <c r="K51" s="403">
        <f t="shared" si="10"/>
        <v>0</v>
      </c>
      <c r="L51" s="401">
        <v>0</v>
      </c>
      <c r="M51" s="402">
        <v>0</v>
      </c>
      <c r="N51" s="403">
        <f t="shared" si="11"/>
        <v>0</v>
      </c>
    </row>
    <row r="52" spans="1:14" ht="12.75" customHeight="1" x14ac:dyDescent="0.25">
      <c r="A52" s="34" t="s">
        <v>456</v>
      </c>
      <c r="B52" s="91"/>
      <c r="C52" s="137" t="s">
        <v>6</v>
      </c>
      <c r="D52" s="34"/>
      <c r="E52" s="31">
        <v>20</v>
      </c>
      <c r="F52" s="35">
        <v>1</v>
      </c>
      <c r="G52" s="36">
        <f t="shared" si="9"/>
        <v>20</v>
      </c>
      <c r="H52" s="8" t="s">
        <v>9</v>
      </c>
      <c r="I52" s="401">
        <v>0</v>
      </c>
      <c r="J52" s="402">
        <v>0</v>
      </c>
      <c r="K52" s="403">
        <f t="shared" si="10"/>
        <v>0</v>
      </c>
      <c r="L52" s="401">
        <v>0</v>
      </c>
      <c r="M52" s="402">
        <v>0</v>
      </c>
      <c r="N52" s="403">
        <f t="shared" si="11"/>
        <v>0</v>
      </c>
    </row>
    <row r="53" spans="1:14" ht="12.75" customHeight="1" x14ac:dyDescent="0.25">
      <c r="A53" s="34" t="s">
        <v>457</v>
      </c>
      <c r="B53" s="91"/>
      <c r="C53" s="137" t="s">
        <v>6</v>
      </c>
      <c r="D53" s="34"/>
      <c r="E53" s="31">
        <v>20</v>
      </c>
      <c r="F53" s="35">
        <v>1</v>
      </c>
      <c r="G53" s="36">
        <f t="shared" si="9"/>
        <v>20</v>
      </c>
      <c r="H53" s="8" t="s">
        <v>9</v>
      </c>
      <c r="I53" s="401">
        <v>0</v>
      </c>
      <c r="J53" s="402">
        <v>0</v>
      </c>
      <c r="K53" s="403">
        <f t="shared" si="10"/>
        <v>0</v>
      </c>
      <c r="L53" s="401">
        <v>0</v>
      </c>
      <c r="M53" s="402">
        <v>0</v>
      </c>
      <c r="N53" s="403">
        <f t="shared" si="11"/>
        <v>0</v>
      </c>
    </row>
    <row r="54" spans="1:14" ht="12.75" customHeight="1" x14ac:dyDescent="0.25">
      <c r="A54" s="34" t="s">
        <v>458</v>
      </c>
      <c r="B54" s="91"/>
      <c r="C54" s="137" t="s">
        <v>6</v>
      </c>
      <c r="D54" s="34"/>
      <c r="E54" s="31">
        <v>20</v>
      </c>
      <c r="F54" s="35">
        <v>1</v>
      </c>
      <c r="G54" s="36">
        <f t="shared" si="9"/>
        <v>20</v>
      </c>
      <c r="H54" s="146" t="s">
        <v>9</v>
      </c>
      <c r="I54" s="401">
        <v>0</v>
      </c>
      <c r="J54" s="402">
        <v>0</v>
      </c>
      <c r="K54" s="403">
        <f t="shared" si="10"/>
        <v>0</v>
      </c>
      <c r="L54" s="401">
        <v>0</v>
      </c>
      <c r="M54" s="402">
        <v>0</v>
      </c>
      <c r="N54" s="403">
        <f t="shared" si="11"/>
        <v>0</v>
      </c>
    </row>
    <row r="55" spans="1:14" ht="12.75" customHeight="1" x14ac:dyDescent="0.25">
      <c r="A55" s="34" t="s">
        <v>459</v>
      </c>
      <c r="B55" s="91"/>
      <c r="C55" s="137" t="s">
        <v>6</v>
      </c>
      <c r="D55" s="34"/>
      <c r="E55" s="31">
        <v>10</v>
      </c>
      <c r="F55" s="35">
        <v>1</v>
      </c>
      <c r="G55" s="36">
        <f t="shared" si="9"/>
        <v>10</v>
      </c>
      <c r="H55" s="8" t="s">
        <v>9</v>
      </c>
      <c r="I55" s="401">
        <v>0</v>
      </c>
      <c r="J55" s="402">
        <v>0</v>
      </c>
      <c r="K55" s="403">
        <f t="shared" si="10"/>
        <v>0</v>
      </c>
      <c r="L55" s="401">
        <v>0</v>
      </c>
      <c r="M55" s="402">
        <v>0</v>
      </c>
      <c r="N55" s="403">
        <f t="shared" si="11"/>
        <v>0</v>
      </c>
    </row>
    <row r="56" spans="1:14" ht="12.75" customHeight="1" x14ac:dyDescent="0.25">
      <c r="A56" s="69" t="s">
        <v>460</v>
      </c>
      <c r="B56" s="147"/>
      <c r="C56" s="148" t="s">
        <v>6</v>
      </c>
      <c r="D56" s="69"/>
      <c r="E56" s="72">
        <v>10</v>
      </c>
      <c r="F56" s="74">
        <v>1</v>
      </c>
      <c r="G56" s="75">
        <f t="shared" si="9"/>
        <v>10</v>
      </c>
      <c r="H56" s="8" t="s">
        <v>9</v>
      </c>
      <c r="I56" s="405">
        <v>0</v>
      </c>
      <c r="J56" s="406">
        <v>0</v>
      </c>
      <c r="K56" s="407">
        <f t="shared" si="10"/>
        <v>0</v>
      </c>
      <c r="L56" s="405">
        <v>0</v>
      </c>
      <c r="M56" s="406">
        <v>0</v>
      </c>
      <c r="N56" s="407">
        <f t="shared" si="11"/>
        <v>0</v>
      </c>
    </row>
    <row r="57" spans="1:14" ht="19.95" customHeight="1" x14ac:dyDescent="0.25">
      <c r="A57" s="149" t="s">
        <v>461</v>
      </c>
      <c r="B57" s="124"/>
      <c r="C57" s="142"/>
      <c r="D57" s="77"/>
      <c r="E57" s="150"/>
      <c r="F57" s="78"/>
      <c r="G57" s="79"/>
      <c r="H57" s="151"/>
      <c r="I57" s="438"/>
      <c r="J57" s="410"/>
      <c r="K57" s="396"/>
      <c r="L57" s="438"/>
      <c r="M57" s="410"/>
      <c r="N57" s="396"/>
    </row>
    <row r="58" spans="1:14" x14ac:dyDescent="0.25">
      <c r="A58" s="80" t="s">
        <v>462</v>
      </c>
      <c r="B58" s="152"/>
      <c r="C58" s="136" t="s">
        <v>6</v>
      </c>
      <c r="D58" s="80"/>
      <c r="E58" s="26">
        <v>15</v>
      </c>
      <c r="F58" s="61">
        <v>3</v>
      </c>
      <c r="G58" s="62">
        <f>E58*F58</f>
        <v>45</v>
      </c>
      <c r="H58" s="146" t="s">
        <v>9</v>
      </c>
      <c r="I58" s="398">
        <v>0</v>
      </c>
      <c r="J58" s="399">
        <v>0</v>
      </c>
      <c r="K58" s="400">
        <f>I58*J58</f>
        <v>0</v>
      </c>
      <c r="L58" s="398">
        <v>0</v>
      </c>
      <c r="M58" s="399">
        <v>0</v>
      </c>
      <c r="N58" s="400">
        <f>L58*M58</f>
        <v>0</v>
      </c>
    </row>
    <row r="59" spans="1:14" x14ac:dyDescent="0.25">
      <c r="A59" s="34" t="s">
        <v>463</v>
      </c>
      <c r="B59" s="91"/>
      <c r="C59" s="137" t="s">
        <v>6</v>
      </c>
      <c r="D59" s="34"/>
      <c r="E59" s="31">
        <v>20</v>
      </c>
      <c r="F59" s="35">
        <v>1</v>
      </c>
      <c r="G59" s="36">
        <f>E59*F59</f>
        <v>20</v>
      </c>
      <c r="H59" s="8" t="s">
        <v>9</v>
      </c>
      <c r="I59" s="401">
        <v>0</v>
      </c>
      <c r="J59" s="402">
        <v>0</v>
      </c>
      <c r="K59" s="403">
        <f>I59*J59</f>
        <v>0</v>
      </c>
      <c r="L59" s="401">
        <v>0</v>
      </c>
      <c r="M59" s="402">
        <v>0</v>
      </c>
      <c r="N59" s="403">
        <f>L59*M59</f>
        <v>0</v>
      </c>
    </row>
    <row r="60" spans="1:14" x14ac:dyDescent="0.25">
      <c r="A60" s="69" t="s">
        <v>464</v>
      </c>
      <c r="B60" s="147"/>
      <c r="C60" s="148" t="s">
        <v>6</v>
      </c>
      <c r="D60" s="69"/>
      <c r="E60" s="72">
        <v>20</v>
      </c>
      <c r="F60" s="74">
        <v>1</v>
      </c>
      <c r="G60" s="75">
        <f>E60*F60</f>
        <v>20</v>
      </c>
      <c r="H60" s="8" t="s">
        <v>9</v>
      </c>
      <c r="I60" s="405">
        <v>0</v>
      </c>
      <c r="J60" s="406">
        <v>0</v>
      </c>
      <c r="K60" s="407">
        <f>I60*J60</f>
        <v>0</v>
      </c>
      <c r="L60" s="405">
        <v>0</v>
      </c>
      <c r="M60" s="406">
        <v>0</v>
      </c>
      <c r="N60" s="407">
        <f>L60*M60</f>
        <v>0</v>
      </c>
    </row>
    <row r="61" spans="1:14" ht="22.8" customHeight="1" x14ac:dyDescent="0.25">
      <c r="A61" s="1" t="s">
        <v>465</v>
      </c>
      <c r="B61" s="124" t="s">
        <v>466</v>
      </c>
      <c r="C61" s="153"/>
      <c r="D61" s="125"/>
      <c r="E61" s="51"/>
      <c r="F61" s="22"/>
      <c r="G61" s="21"/>
      <c r="H61" s="14"/>
      <c r="I61" s="413"/>
      <c r="J61" s="410"/>
      <c r="K61" s="396"/>
      <c r="L61" s="413"/>
      <c r="M61" s="410"/>
      <c r="N61" s="396"/>
    </row>
    <row r="62" spans="1:14" x14ac:dyDescent="0.25">
      <c r="A62" s="80" t="s">
        <v>467</v>
      </c>
      <c r="B62" s="25"/>
      <c r="C62" s="154" t="s">
        <v>6</v>
      </c>
      <c r="D62" s="26"/>
      <c r="E62" s="26">
        <v>30</v>
      </c>
      <c r="F62" s="61">
        <v>1</v>
      </c>
      <c r="G62" s="62">
        <f t="shared" ref="G62:G73" si="12">E62*F62</f>
        <v>30</v>
      </c>
      <c r="H62" s="8" t="s">
        <v>9</v>
      </c>
      <c r="I62" s="398">
        <v>0</v>
      </c>
      <c r="J62" s="399">
        <v>0</v>
      </c>
      <c r="K62" s="400">
        <f t="shared" ref="K62:K73" si="13">I62*J62</f>
        <v>0</v>
      </c>
      <c r="L62" s="398">
        <v>0</v>
      </c>
      <c r="M62" s="399">
        <v>0</v>
      </c>
      <c r="N62" s="400">
        <f t="shared" ref="N62:N73" si="14">L62*M62</f>
        <v>0</v>
      </c>
    </row>
    <row r="63" spans="1:14" x14ac:dyDescent="0.25">
      <c r="A63" s="34" t="s">
        <v>468</v>
      </c>
      <c r="B63" s="30" t="s">
        <v>469</v>
      </c>
      <c r="C63" s="139" t="s">
        <v>6</v>
      </c>
      <c r="D63" s="31"/>
      <c r="E63" s="31">
        <v>30</v>
      </c>
      <c r="F63" s="35">
        <v>1</v>
      </c>
      <c r="G63" s="36">
        <f t="shared" si="12"/>
        <v>30</v>
      </c>
      <c r="H63" s="8" t="s">
        <v>9</v>
      </c>
      <c r="I63" s="401">
        <v>0</v>
      </c>
      <c r="J63" s="402">
        <v>0</v>
      </c>
      <c r="K63" s="403">
        <f t="shared" si="13"/>
        <v>0</v>
      </c>
      <c r="L63" s="401">
        <v>0</v>
      </c>
      <c r="M63" s="402">
        <v>0</v>
      </c>
      <c r="N63" s="403">
        <f t="shared" si="14"/>
        <v>0</v>
      </c>
    </row>
    <row r="64" spans="1:14" x14ac:dyDescent="0.25">
      <c r="A64" s="34" t="s">
        <v>470</v>
      </c>
      <c r="B64" s="65" t="s">
        <v>471</v>
      </c>
      <c r="C64" s="137" t="s">
        <v>6</v>
      </c>
      <c r="D64" s="31" t="s">
        <v>23</v>
      </c>
      <c r="E64" s="31">
        <v>15</v>
      </c>
      <c r="F64" s="35">
        <v>4</v>
      </c>
      <c r="G64" s="36">
        <f t="shared" si="12"/>
        <v>60</v>
      </c>
      <c r="H64" s="8" t="s">
        <v>9</v>
      </c>
      <c r="I64" s="401">
        <v>0</v>
      </c>
      <c r="J64" s="402">
        <v>0</v>
      </c>
      <c r="K64" s="403">
        <f t="shared" si="13"/>
        <v>0</v>
      </c>
      <c r="L64" s="401">
        <v>0</v>
      </c>
      <c r="M64" s="402">
        <v>0</v>
      </c>
      <c r="N64" s="403">
        <f t="shared" si="14"/>
        <v>0</v>
      </c>
    </row>
    <row r="65" spans="1:14" ht="21" x14ac:dyDescent="0.25">
      <c r="A65" s="155" t="s">
        <v>472</v>
      </c>
      <c r="B65" s="38" t="s">
        <v>473</v>
      </c>
      <c r="C65" s="156" t="s">
        <v>6</v>
      </c>
      <c r="D65" s="157"/>
      <c r="E65" s="157">
        <v>5</v>
      </c>
      <c r="F65" s="158">
        <v>32</v>
      </c>
      <c r="G65" s="159">
        <f t="shared" si="12"/>
        <v>160</v>
      </c>
      <c r="H65" s="14"/>
      <c r="I65" s="401">
        <v>0</v>
      </c>
      <c r="J65" s="402">
        <v>0</v>
      </c>
      <c r="K65" s="403">
        <f t="shared" si="13"/>
        <v>0</v>
      </c>
      <c r="L65" s="401">
        <v>0</v>
      </c>
      <c r="M65" s="402">
        <v>0</v>
      </c>
      <c r="N65" s="403">
        <f t="shared" si="14"/>
        <v>0</v>
      </c>
    </row>
    <row r="66" spans="1:14" x14ac:dyDescent="0.25">
      <c r="A66" s="155" t="s">
        <v>474</v>
      </c>
      <c r="B66" s="38"/>
      <c r="C66" s="156" t="s">
        <v>6</v>
      </c>
      <c r="D66" s="157"/>
      <c r="E66" s="157">
        <v>30</v>
      </c>
      <c r="F66" s="158">
        <v>1</v>
      </c>
      <c r="G66" s="159">
        <f t="shared" si="12"/>
        <v>30</v>
      </c>
      <c r="H66" s="8" t="s">
        <v>9</v>
      </c>
      <c r="I66" s="401">
        <v>0</v>
      </c>
      <c r="J66" s="402">
        <v>0</v>
      </c>
      <c r="K66" s="403">
        <f t="shared" si="13"/>
        <v>0</v>
      </c>
      <c r="L66" s="401">
        <v>0</v>
      </c>
      <c r="M66" s="402">
        <v>0</v>
      </c>
      <c r="N66" s="403">
        <f t="shared" si="14"/>
        <v>0</v>
      </c>
    </row>
    <row r="67" spans="1:14" x14ac:dyDescent="0.25">
      <c r="A67" s="155" t="s">
        <v>475</v>
      </c>
      <c r="B67" s="38" t="s">
        <v>476</v>
      </c>
      <c r="C67" s="156" t="s">
        <v>6</v>
      </c>
      <c r="D67" s="157"/>
      <c r="E67" s="157">
        <v>20</v>
      </c>
      <c r="F67" s="158">
        <v>1</v>
      </c>
      <c r="G67" s="159">
        <f t="shared" si="12"/>
        <v>20</v>
      </c>
      <c r="H67" s="8" t="s">
        <v>9</v>
      </c>
      <c r="I67" s="401">
        <v>0</v>
      </c>
      <c r="J67" s="402">
        <v>0</v>
      </c>
      <c r="K67" s="403">
        <f t="shared" si="13"/>
        <v>0</v>
      </c>
      <c r="L67" s="401">
        <v>0</v>
      </c>
      <c r="M67" s="402">
        <v>0</v>
      </c>
      <c r="N67" s="403">
        <f t="shared" si="14"/>
        <v>0</v>
      </c>
    </row>
    <row r="68" spans="1:14" x14ac:dyDescent="0.25">
      <c r="A68" s="155" t="s">
        <v>477</v>
      </c>
      <c r="B68" s="38" t="s">
        <v>478</v>
      </c>
      <c r="C68" s="156" t="s">
        <v>2</v>
      </c>
      <c r="D68" s="157"/>
      <c r="E68" s="157">
        <v>20</v>
      </c>
      <c r="F68" s="158">
        <v>1</v>
      </c>
      <c r="G68" s="159">
        <f t="shared" si="12"/>
        <v>20</v>
      </c>
      <c r="H68" s="8" t="s">
        <v>9</v>
      </c>
      <c r="I68" s="401">
        <v>0</v>
      </c>
      <c r="J68" s="402">
        <v>0</v>
      </c>
      <c r="K68" s="403">
        <f t="shared" si="13"/>
        <v>0</v>
      </c>
      <c r="L68" s="401">
        <v>0</v>
      </c>
      <c r="M68" s="402">
        <v>0</v>
      </c>
      <c r="N68" s="403">
        <f t="shared" si="14"/>
        <v>0</v>
      </c>
    </row>
    <row r="69" spans="1:14" x14ac:dyDescent="0.25">
      <c r="A69" s="155" t="s">
        <v>479</v>
      </c>
      <c r="B69" s="38"/>
      <c r="C69" s="156" t="s">
        <v>6</v>
      </c>
      <c r="D69" s="157"/>
      <c r="E69" s="157">
        <v>30</v>
      </c>
      <c r="F69" s="158">
        <v>1</v>
      </c>
      <c r="G69" s="159">
        <f t="shared" si="12"/>
        <v>30</v>
      </c>
      <c r="H69" s="8" t="s">
        <v>9</v>
      </c>
      <c r="I69" s="401">
        <v>0</v>
      </c>
      <c r="J69" s="402">
        <v>0</v>
      </c>
      <c r="K69" s="403">
        <f t="shared" si="13"/>
        <v>0</v>
      </c>
      <c r="L69" s="401">
        <v>0</v>
      </c>
      <c r="M69" s="402">
        <v>0</v>
      </c>
      <c r="N69" s="403">
        <f t="shared" si="14"/>
        <v>0</v>
      </c>
    </row>
    <row r="70" spans="1:14" x14ac:dyDescent="0.25">
      <c r="A70" s="155" t="s">
        <v>480</v>
      </c>
      <c r="B70" s="38"/>
      <c r="C70" s="156" t="s">
        <v>6</v>
      </c>
      <c r="D70" s="157"/>
      <c r="E70" s="157">
        <v>30</v>
      </c>
      <c r="F70" s="158">
        <v>1</v>
      </c>
      <c r="G70" s="159">
        <f t="shared" si="12"/>
        <v>30</v>
      </c>
      <c r="H70" s="8" t="s">
        <v>9</v>
      </c>
      <c r="I70" s="401">
        <v>0</v>
      </c>
      <c r="J70" s="402">
        <v>0</v>
      </c>
      <c r="K70" s="403">
        <f t="shared" si="13"/>
        <v>0</v>
      </c>
      <c r="L70" s="401">
        <v>0</v>
      </c>
      <c r="M70" s="402">
        <v>0</v>
      </c>
      <c r="N70" s="403">
        <f t="shared" si="14"/>
        <v>0</v>
      </c>
    </row>
    <row r="71" spans="1:14" x14ac:dyDescent="0.25">
      <c r="A71" s="155" t="s">
        <v>481</v>
      </c>
      <c r="B71" s="38"/>
      <c r="C71" s="156" t="s">
        <v>6</v>
      </c>
      <c r="D71" s="157"/>
      <c r="E71" s="157">
        <v>20</v>
      </c>
      <c r="F71" s="158">
        <v>1</v>
      </c>
      <c r="G71" s="159">
        <f t="shared" si="12"/>
        <v>20</v>
      </c>
      <c r="H71" s="8" t="s">
        <v>9</v>
      </c>
      <c r="I71" s="401">
        <v>0</v>
      </c>
      <c r="J71" s="402">
        <v>0</v>
      </c>
      <c r="K71" s="403">
        <f t="shared" si="13"/>
        <v>0</v>
      </c>
      <c r="L71" s="401">
        <v>0</v>
      </c>
      <c r="M71" s="402">
        <v>0</v>
      </c>
      <c r="N71" s="403">
        <f t="shared" si="14"/>
        <v>0</v>
      </c>
    </row>
    <row r="72" spans="1:14" x14ac:dyDescent="0.25">
      <c r="A72" s="155" t="s">
        <v>482</v>
      </c>
      <c r="B72" s="38"/>
      <c r="C72" s="156" t="s">
        <v>6</v>
      </c>
      <c r="D72" s="157"/>
      <c r="E72" s="157">
        <v>30</v>
      </c>
      <c r="F72" s="158">
        <v>1</v>
      </c>
      <c r="G72" s="159">
        <f t="shared" si="12"/>
        <v>30</v>
      </c>
      <c r="H72" s="8" t="s">
        <v>9</v>
      </c>
      <c r="I72" s="401">
        <v>0</v>
      </c>
      <c r="J72" s="402">
        <v>0</v>
      </c>
      <c r="K72" s="403">
        <f t="shared" si="13"/>
        <v>0</v>
      </c>
      <c r="L72" s="401">
        <v>0</v>
      </c>
      <c r="M72" s="402">
        <v>0</v>
      </c>
      <c r="N72" s="403">
        <f t="shared" si="14"/>
        <v>0</v>
      </c>
    </row>
    <row r="73" spans="1:14" ht="21" x14ac:dyDescent="0.25">
      <c r="A73" s="160" t="s">
        <v>483</v>
      </c>
      <c r="B73" s="161" t="s">
        <v>484</v>
      </c>
      <c r="C73" s="162" t="s">
        <v>6</v>
      </c>
      <c r="D73" s="163"/>
      <c r="E73" s="163">
        <v>20</v>
      </c>
      <c r="F73" s="164">
        <v>2</v>
      </c>
      <c r="G73" s="165">
        <f t="shared" si="12"/>
        <v>40</v>
      </c>
      <c r="H73" s="8" t="s">
        <v>9</v>
      </c>
      <c r="I73" s="405">
        <v>0</v>
      </c>
      <c r="J73" s="406">
        <v>0</v>
      </c>
      <c r="K73" s="407">
        <f t="shared" si="13"/>
        <v>0</v>
      </c>
      <c r="L73" s="405">
        <v>0</v>
      </c>
      <c r="M73" s="406">
        <v>0</v>
      </c>
      <c r="N73" s="407">
        <f t="shared" si="14"/>
        <v>0</v>
      </c>
    </row>
    <row r="74" spans="1:14" ht="19.95" customHeight="1" x14ac:dyDescent="0.25">
      <c r="A74" s="149" t="s">
        <v>485</v>
      </c>
      <c r="B74" s="19"/>
      <c r="C74" s="142"/>
      <c r="D74" s="77"/>
      <c r="E74" s="166"/>
      <c r="F74" s="78"/>
      <c r="G74" s="167"/>
      <c r="H74" s="168"/>
      <c r="I74" s="437"/>
      <c r="J74" s="410"/>
      <c r="K74" s="391"/>
      <c r="L74" s="437"/>
      <c r="M74" s="410"/>
      <c r="N74" s="391"/>
    </row>
    <row r="75" spans="1:14" ht="19.95" customHeight="1" x14ac:dyDescent="0.25">
      <c r="A75" s="80" t="s">
        <v>486</v>
      </c>
      <c r="B75" s="30" t="s">
        <v>487</v>
      </c>
      <c r="C75" s="136" t="s">
        <v>6</v>
      </c>
      <c r="D75" s="80"/>
      <c r="E75" s="169">
        <v>20</v>
      </c>
      <c r="F75" s="61">
        <v>3</v>
      </c>
      <c r="G75" s="62">
        <f>E75*F75</f>
        <v>60</v>
      </c>
      <c r="H75" s="8" t="s">
        <v>9</v>
      </c>
      <c r="I75" s="439">
        <v>0</v>
      </c>
      <c r="J75" s="399">
        <v>0</v>
      </c>
      <c r="K75" s="400">
        <f>I75*J75</f>
        <v>0</v>
      </c>
      <c r="L75" s="439">
        <v>0</v>
      </c>
      <c r="M75" s="399">
        <v>0</v>
      </c>
      <c r="N75" s="400">
        <f>L75*M75</f>
        <v>0</v>
      </c>
    </row>
    <row r="76" spans="1:14" x14ac:dyDescent="0.25">
      <c r="A76" s="170" t="s">
        <v>488</v>
      </c>
      <c r="B76" s="171"/>
      <c r="C76" s="172" t="s">
        <v>6</v>
      </c>
      <c r="D76" s="170"/>
      <c r="E76" s="173">
        <v>230</v>
      </c>
      <c r="F76" s="174">
        <v>1</v>
      </c>
      <c r="G76" s="175">
        <f>E76*F76</f>
        <v>230</v>
      </c>
      <c r="H76" s="146" t="s">
        <v>9</v>
      </c>
      <c r="I76" s="439">
        <v>0</v>
      </c>
      <c r="J76" s="399">
        <v>0</v>
      </c>
      <c r="K76" s="400">
        <f>I76*J76</f>
        <v>0</v>
      </c>
      <c r="L76" s="439">
        <v>0</v>
      </c>
      <c r="M76" s="399">
        <v>0</v>
      </c>
      <c r="N76" s="400">
        <f>L76*M76</f>
        <v>0</v>
      </c>
    </row>
    <row r="77" spans="1:14" x14ac:dyDescent="0.25">
      <c r="A77" s="176" t="s">
        <v>489</v>
      </c>
      <c r="B77" s="177"/>
      <c r="C77" s="178" t="s">
        <v>6</v>
      </c>
      <c r="D77" s="176"/>
      <c r="E77" s="179">
        <v>160</v>
      </c>
      <c r="F77" s="180">
        <v>1</v>
      </c>
      <c r="G77" s="181">
        <f>E77*F77</f>
        <v>160</v>
      </c>
      <c r="H77" s="8" t="s">
        <v>9</v>
      </c>
      <c r="I77" s="440">
        <v>0</v>
      </c>
      <c r="J77" s="402">
        <v>0</v>
      </c>
      <c r="K77" s="403">
        <f>I77*J77</f>
        <v>0</v>
      </c>
      <c r="L77" s="440">
        <v>0</v>
      </c>
      <c r="M77" s="402">
        <v>0</v>
      </c>
      <c r="N77" s="403">
        <f>L77*M77</f>
        <v>0</v>
      </c>
    </row>
    <row r="78" spans="1:14" s="482" customFormat="1" x14ac:dyDescent="0.25">
      <c r="A78" s="523" t="s">
        <v>490</v>
      </c>
      <c r="B78" s="524"/>
      <c r="C78" s="525" t="s">
        <v>6</v>
      </c>
      <c r="D78" s="523"/>
      <c r="E78" s="526">
        <v>260</v>
      </c>
      <c r="F78" s="527">
        <v>1</v>
      </c>
      <c r="G78" s="528">
        <f>E78*F78</f>
        <v>260</v>
      </c>
      <c r="H78" s="519" t="s">
        <v>9</v>
      </c>
      <c r="I78" s="529">
        <v>0</v>
      </c>
      <c r="J78" s="486">
        <v>0</v>
      </c>
      <c r="K78" s="481">
        <f>I78*J78</f>
        <v>0</v>
      </c>
      <c r="L78" s="529">
        <v>0</v>
      </c>
      <c r="M78" s="486">
        <v>0</v>
      </c>
      <c r="N78" s="481">
        <f>L78*M78</f>
        <v>0</v>
      </c>
    </row>
    <row r="79" spans="1:14" x14ac:dyDescent="0.25">
      <c r="A79" s="176" t="s">
        <v>491</v>
      </c>
      <c r="B79" s="177"/>
      <c r="C79" s="178" t="s">
        <v>6</v>
      </c>
      <c r="D79" s="176"/>
      <c r="E79" s="179">
        <v>24</v>
      </c>
      <c r="F79" s="180">
        <v>1</v>
      </c>
      <c r="G79" s="181">
        <f t="shared" ref="G79:G84" si="15">E79*F79</f>
        <v>24</v>
      </c>
      <c r="H79" s="8" t="s">
        <v>9</v>
      </c>
      <c r="I79" s="440">
        <v>0</v>
      </c>
      <c r="J79" s="402">
        <v>0</v>
      </c>
      <c r="K79" s="403">
        <f t="shared" ref="K79:K84" si="16">I79*J79</f>
        <v>0</v>
      </c>
      <c r="L79" s="440">
        <v>0</v>
      </c>
      <c r="M79" s="402">
        <v>0</v>
      </c>
      <c r="N79" s="403">
        <f t="shared" ref="N79:N84" si="17">L79*M79</f>
        <v>0</v>
      </c>
    </row>
    <row r="80" spans="1:14" x14ac:dyDescent="0.25">
      <c r="A80" s="176" t="s">
        <v>492</v>
      </c>
      <c r="B80" s="177"/>
      <c r="C80" s="178" t="s">
        <v>6</v>
      </c>
      <c r="D80" s="176"/>
      <c r="E80" s="179">
        <v>65</v>
      </c>
      <c r="F80" s="180">
        <v>2</v>
      </c>
      <c r="G80" s="181">
        <f t="shared" si="15"/>
        <v>130</v>
      </c>
      <c r="H80" s="8" t="s">
        <v>9</v>
      </c>
      <c r="I80" s="440">
        <v>0</v>
      </c>
      <c r="J80" s="402">
        <v>0</v>
      </c>
      <c r="K80" s="403">
        <f t="shared" si="16"/>
        <v>0</v>
      </c>
      <c r="L80" s="440">
        <v>0</v>
      </c>
      <c r="M80" s="402">
        <v>0</v>
      </c>
      <c r="N80" s="403">
        <f t="shared" si="17"/>
        <v>0</v>
      </c>
    </row>
    <row r="81" spans="1:14" x14ac:dyDescent="0.25">
      <c r="A81" s="176" t="s">
        <v>493</v>
      </c>
      <c r="B81" s="177"/>
      <c r="C81" s="178" t="s">
        <v>6</v>
      </c>
      <c r="D81" s="176"/>
      <c r="E81" s="179">
        <v>20</v>
      </c>
      <c r="F81" s="180">
        <v>1</v>
      </c>
      <c r="G81" s="181">
        <f t="shared" si="15"/>
        <v>20</v>
      </c>
      <c r="H81" s="8" t="s">
        <v>9</v>
      </c>
      <c r="I81" s="440">
        <v>0</v>
      </c>
      <c r="J81" s="402">
        <v>0</v>
      </c>
      <c r="K81" s="403">
        <f t="shared" si="16"/>
        <v>0</v>
      </c>
      <c r="L81" s="440">
        <v>0</v>
      </c>
      <c r="M81" s="402">
        <v>0</v>
      </c>
      <c r="N81" s="403">
        <f t="shared" si="17"/>
        <v>0</v>
      </c>
    </row>
    <row r="82" spans="1:14" x14ac:dyDescent="0.25">
      <c r="A82" s="176" t="s">
        <v>494</v>
      </c>
      <c r="B82" s="182"/>
      <c r="C82" s="178" t="s">
        <v>6</v>
      </c>
      <c r="D82" s="183"/>
      <c r="E82" s="179">
        <v>50</v>
      </c>
      <c r="F82" s="180">
        <v>1</v>
      </c>
      <c r="G82" s="181">
        <f t="shared" si="15"/>
        <v>50</v>
      </c>
      <c r="H82" s="8" t="s">
        <v>9</v>
      </c>
      <c r="I82" s="440">
        <v>0</v>
      </c>
      <c r="J82" s="402">
        <v>0</v>
      </c>
      <c r="K82" s="403">
        <f t="shared" si="16"/>
        <v>0</v>
      </c>
      <c r="L82" s="440">
        <v>0</v>
      </c>
      <c r="M82" s="402">
        <v>0</v>
      </c>
      <c r="N82" s="403">
        <f t="shared" si="17"/>
        <v>0</v>
      </c>
    </row>
    <row r="83" spans="1:14" x14ac:dyDescent="0.25">
      <c r="A83" s="176" t="s">
        <v>495</v>
      </c>
      <c r="B83" s="182"/>
      <c r="C83" s="178" t="s">
        <v>6</v>
      </c>
      <c r="D83" s="183"/>
      <c r="E83" s="179">
        <v>12</v>
      </c>
      <c r="F83" s="180">
        <v>1</v>
      </c>
      <c r="G83" s="181">
        <f t="shared" si="15"/>
        <v>12</v>
      </c>
      <c r="H83" s="8" t="s">
        <v>9</v>
      </c>
      <c r="I83" s="440">
        <v>0</v>
      </c>
      <c r="J83" s="402">
        <v>0</v>
      </c>
      <c r="K83" s="403">
        <f t="shared" si="16"/>
        <v>0</v>
      </c>
      <c r="L83" s="440">
        <v>0</v>
      </c>
      <c r="M83" s="402">
        <v>0</v>
      </c>
      <c r="N83" s="403">
        <f t="shared" si="17"/>
        <v>0</v>
      </c>
    </row>
    <row r="84" spans="1:14" x14ac:dyDescent="0.25">
      <c r="A84" s="34" t="s">
        <v>496</v>
      </c>
      <c r="B84" s="101"/>
      <c r="C84" s="137" t="s">
        <v>6</v>
      </c>
      <c r="D84" s="63"/>
      <c r="E84" s="184">
        <v>120</v>
      </c>
      <c r="F84" s="35">
        <v>1</v>
      </c>
      <c r="G84" s="181">
        <f t="shared" si="15"/>
        <v>120</v>
      </c>
      <c r="H84" s="8" t="s">
        <v>9</v>
      </c>
      <c r="I84" s="440">
        <v>0</v>
      </c>
      <c r="J84" s="402">
        <v>0</v>
      </c>
      <c r="K84" s="403">
        <f t="shared" si="16"/>
        <v>0</v>
      </c>
      <c r="L84" s="440">
        <v>0</v>
      </c>
      <c r="M84" s="402">
        <v>0</v>
      </c>
      <c r="N84" s="403">
        <f t="shared" si="17"/>
        <v>0</v>
      </c>
    </row>
    <row r="85" spans="1:14" ht="28.5" customHeight="1" x14ac:dyDescent="0.25">
      <c r="A85" s="149" t="s">
        <v>497</v>
      </c>
      <c r="B85" s="15"/>
      <c r="C85" s="135"/>
      <c r="D85" s="12"/>
      <c r="E85" s="145"/>
      <c r="F85" s="22"/>
      <c r="G85" s="13"/>
      <c r="H85" s="14"/>
      <c r="I85" s="437"/>
      <c r="J85" s="410"/>
      <c r="K85" s="391"/>
      <c r="L85" s="437"/>
      <c r="M85" s="410"/>
      <c r="N85" s="391"/>
    </row>
    <row r="86" spans="1:14" s="482" customFormat="1" ht="12.75" customHeight="1" x14ac:dyDescent="0.25">
      <c r="A86" s="512" t="s">
        <v>498</v>
      </c>
      <c r="B86" s="513"/>
      <c r="C86" s="514" t="s">
        <v>6</v>
      </c>
      <c r="D86" s="515"/>
      <c r="E86" s="516">
        <v>3724</v>
      </c>
      <c r="F86" s="517">
        <v>1</v>
      </c>
      <c r="G86" s="518">
        <f>E86*F86</f>
        <v>3724</v>
      </c>
      <c r="H86" s="519" t="s">
        <v>9</v>
      </c>
      <c r="I86" s="520">
        <v>0</v>
      </c>
      <c r="J86" s="521">
        <v>0</v>
      </c>
      <c r="K86" s="522">
        <f>I86*J86</f>
        <v>0</v>
      </c>
      <c r="L86" s="520">
        <v>0</v>
      </c>
      <c r="M86" s="521">
        <v>0</v>
      </c>
      <c r="N86" s="522">
        <f>L86*M86</f>
        <v>0</v>
      </c>
    </row>
    <row r="87" spans="1:14" x14ac:dyDescent="0.25">
      <c r="A87" s="34" t="s">
        <v>499</v>
      </c>
      <c r="B87" s="185"/>
      <c r="C87" s="186" t="s">
        <v>6</v>
      </c>
      <c r="D87" s="29"/>
      <c r="E87" s="184">
        <v>3700</v>
      </c>
      <c r="F87" s="32">
        <v>1</v>
      </c>
      <c r="G87" s="33">
        <f>E87*F87</f>
        <v>3700</v>
      </c>
      <c r="H87" s="8" t="s">
        <v>9</v>
      </c>
      <c r="I87" s="440">
        <v>0</v>
      </c>
      <c r="J87" s="402">
        <v>0</v>
      </c>
      <c r="K87" s="403">
        <f>I87*J87</f>
        <v>0</v>
      </c>
      <c r="L87" s="440">
        <v>0</v>
      </c>
      <c r="M87" s="402">
        <v>0</v>
      </c>
      <c r="N87" s="403">
        <f>L87*M87</f>
        <v>0</v>
      </c>
    </row>
    <row r="88" spans="1:14" x14ac:dyDescent="0.25">
      <c r="A88" s="34" t="s">
        <v>500</v>
      </c>
      <c r="B88" s="185"/>
      <c r="C88" s="186" t="s">
        <v>6</v>
      </c>
      <c r="D88" s="29"/>
      <c r="E88" s="184">
        <v>608</v>
      </c>
      <c r="F88" s="32">
        <v>1</v>
      </c>
      <c r="G88" s="33">
        <f>E88*F88</f>
        <v>608</v>
      </c>
      <c r="H88" s="8" t="s">
        <v>9</v>
      </c>
      <c r="I88" s="440">
        <v>0</v>
      </c>
      <c r="J88" s="402">
        <v>0</v>
      </c>
      <c r="K88" s="403">
        <f>I88*J88</f>
        <v>0</v>
      </c>
      <c r="L88" s="440">
        <v>0</v>
      </c>
      <c r="M88" s="402">
        <v>0</v>
      </c>
      <c r="N88" s="403">
        <f>L88*M88</f>
        <v>0</v>
      </c>
    </row>
    <row r="89" spans="1:14" x14ac:dyDescent="0.25">
      <c r="A89" s="34" t="s">
        <v>501</v>
      </c>
      <c r="B89" s="67"/>
      <c r="C89" s="187"/>
      <c r="D89" s="29"/>
      <c r="E89" s="184"/>
      <c r="F89" s="32"/>
      <c r="G89" s="33"/>
      <c r="H89" s="14"/>
      <c r="I89" s="440"/>
      <c r="J89" s="402"/>
      <c r="K89" s="403"/>
      <c r="L89" s="440"/>
      <c r="M89" s="402"/>
      <c r="N89" s="403"/>
    </row>
    <row r="90" spans="1:14" x14ac:dyDescent="0.25">
      <c r="A90" s="34" t="s">
        <v>502</v>
      </c>
      <c r="B90" s="67" t="s">
        <v>503</v>
      </c>
      <c r="C90" s="186" t="s">
        <v>6</v>
      </c>
      <c r="D90" s="29"/>
      <c r="E90" s="184">
        <v>35</v>
      </c>
      <c r="F90" s="32">
        <v>1</v>
      </c>
      <c r="G90" s="33">
        <f>E90*F90</f>
        <v>35</v>
      </c>
      <c r="H90" s="8" t="s">
        <v>9</v>
      </c>
      <c r="I90" s="440">
        <v>0</v>
      </c>
      <c r="J90" s="402">
        <v>0</v>
      </c>
      <c r="K90" s="403">
        <f>I90*J90</f>
        <v>0</v>
      </c>
      <c r="L90" s="440">
        <v>0</v>
      </c>
      <c r="M90" s="402">
        <v>0</v>
      </c>
      <c r="N90" s="403">
        <f>L90*M90</f>
        <v>0</v>
      </c>
    </row>
    <row r="91" spans="1:14" x14ac:dyDescent="0.25">
      <c r="A91" s="34" t="s">
        <v>504</v>
      </c>
      <c r="B91" s="67" t="s">
        <v>503</v>
      </c>
      <c r="C91" s="186" t="s">
        <v>6</v>
      </c>
      <c r="D91" s="29"/>
      <c r="E91" s="184">
        <v>25</v>
      </c>
      <c r="F91" s="32">
        <v>1</v>
      </c>
      <c r="G91" s="33">
        <f>E91*F91</f>
        <v>25</v>
      </c>
      <c r="H91" s="8" t="s">
        <v>9</v>
      </c>
      <c r="I91" s="440">
        <v>0</v>
      </c>
      <c r="J91" s="402">
        <v>0</v>
      </c>
      <c r="K91" s="403">
        <f>I91*J91</f>
        <v>0</v>
      </c>
      <c r="L91" s="440">
        <v>0</v>
      </c>
      <c r="M91" s="402">
        <v>0</v>
      </c>
      <c r="N91" s="403">
        <f>L91*M91</f>
        <v>0</v>
      </c>
    </row>
    <row r="92" spans="1:14" ht="26.4" x14ac:dyDescent="0.25">
      <c r="A92" s="188" t="s">
        <v>505</v>
      </c>
      <c r="B92" s="88" t="s">
        <v>506</v>
      </c>
      <c r="C92" s="189" t="s">
        <v>6</v>
      </c>
      <c r="D92" s="81"/>
      <c r="E92" s="190">
        <v>15</v>
      </c>
      <c r="F92" s="82">
        <v>1</v>
      </c>
      <c r="G92" s="83">
        <f>E92*F92</f>
        <v>15</v>
      </c>
      <c r="H92" s="8" t="s">
        <v>9</v>
      </c>
      <c r="I92" s="441">
        <v>0</v>
      </c>
      <c r="J92" s="406">
        <v>0</v>
      </c>
      <c r="K92" s="407">
        <f>I92*J92</f>
        <v>0</v>
      </c>
      <c r="L92" s="441">
        <v>0</v>
      </c>
      <c r="M92" s="406">
        <v>0</v>
      </c>
      <c r="N92" s="407">
        <f>L92*M92</f>
        <v>0</v>
      </c>
    </row>
    <row r="93" spans="1:14" ht="51.6" x14ac:dyDescent="0.25">
      <c r="A93" s="149" t="s">
        <v>507</v>
      </c>
      <c r="B93" s="191" t="s">
        <v>508</v>
      </c>
      <c r="C93" s="142"/>
      <c r="D93" s="77"/>
      <c r="E93" s="77"/>
      <c r="F93" s="78"/>
      <c r="G93" s="167"/>
      <c r="H93" s="14"/>
      <c r="I93" s="418"/>
      <c r="J93" s="410"/>
      <c r="K93" s="391"/>
      <c r="L93" s="418"/>
      <c r="M93" s="410"/>
      <c r="N93" s="391"/>
    </row>
    <row r="94" spans="1:14" x14ac:dyDescent="0.25">
      <c r="A94" s="93" t="s">
        <v>509</v>
      </c>
      <c r="B94" s="54"/>
      <c r="C94" s="148" t="s">
        <v>6</v>
      </c>
      <c r="D94" s="93"/>
      <c r="E94" s="74">
        <v>270</v>
      </c>
      <c r="F94" s="74">
        <v>4</v>
      </c>
      <c r="G94" s="75">
        <f>E94*F94</f>
        <v>1080</v>
      </c>
      <c r="H94" s="8" t="s">
        <v>9</v>
      </c>
      <c r="I94" s="406">
        <v>0</v>
      </c>
      <c r="J94" s="406">
        <v>0</v>
      </c>
      <c r="K94" s="407">
        <f>I94*J94</f>
        <v>0</v>
      </c>
      <c r="L94" s="406">
        <v>0</v>
      </c>
      <c r="M94" s="406">
        <v>0</v>
      </c>
      <c r="N94" s="407">
        <f>L94*M94</f>
        <v>0</v>
      </c>
    </row>
    <row r="95" spans="1:14" ht="21" x14ac:dyDescent="0.25">
      <c r="A95" s="149" t="s">
        <v>510</v>
      </c>
      <c r="B95" s="147" t="s">
        <v>511</v>
      </c>
      <c r="C95" s="142"/>
      <c r="D95" s="93"/>
      <c r="E95" s="74">
        <v>200</v>
      </c>
      <c r="F95" s="74">
        <v>1</v>
      </c>
      <c r="G95" s="75">
        <f>E95*F95</f>
        <v>200</v>
      </c>
      <c r="H95" s="8" t="s">
        <v>9</v>
      </c>
      <c r="I95" s="406">
        <v>0</v>
      </c>
      <c r="J95" s="406">
        <v>0</v>
      </c>
      <c r="K95" s="407">
        <f>I95*J95</f>
        <v>0</v>
      </c>
      <c r="L95" s="406">
        <v>0</v>
      </c>
      <c r="M95" s="406">
        <v>0</v>
      </c>
      <c r="N95" s="407">
        <f>L95*M95</f>
        <v>0</v>
      </c>
    </row>
    <row r="96" spans="1:14" ht="41.4" x14ac:dyDescent="0.25">
      <c r="A96" s="192" t="s">
        <v>512</v>
      </c>
      <c r="B96" s="147" t="s">
        <v>513</v>
      </c>
      <c r="C96" s="142"/>
      <c r="D96" s="69"/>
      <c r="E96" s="74">
        <v>4000</v>
      </c>
      <c r="F96" s="74">
        <v>3</v>
      </c>
      <c r="G96" s="75">
        <f>E96*F96</f>
        <v>12000</v>
      </c>
      <c r="H96" s="8" t="s">
        <v>9</v>
      </c>
      <c r="I96" s="406">
        <v>0</v>
      </c>
      <c r="J96" s="406">
        <v>0</v>
      </c>
      <c r="K96" s="407">
        <f>I96*J96</f>
        <v>0</v>
      </c>
      <c r="L96" s="406">
        <v>0</v>
      </c>
      <c r="M96" s="406">
        <v>0</v>
      </c>
      <c r="N96" s="407">
        <f>L96*M96</f>
        <v>0</v>
      </c>
    </row>
    <row r="97" spans="1:14" ht="51.6" x14ac:dyDescent="0.25">
      <c r="A97" s="192" t="s">
        <v>514</v>
      </c>
      <c r="B97" s="147" t="s">
        <v>515</v>
      </c>
      <c r="C97" s="142"/>
      <c r="D97" s="69"/>
      <c r="E97" s="74"/>
      <c r="F97" s="74" t="s">
        <v>516</v>
      </c>
      <c r="G97" s="75"/>
      <c r="H97" s="14"/>
      <c r="I97" s="406"/>
      <c r="J97" s="442"/>
      <c r="K97" s="407"/>
      <c r="L97" s="406"/>
      <c r="M97" s="442"/>
      <c r="N97" s="407"/>
    </row>
    <row r="98" spans="1:14" ht="15" x14ac:dyDescent="0.25">
      <c r="A98" s="149" t="s">
        <v>517</v>
      </c>
      <c r="B98" s="124"/>
      <c r="C98" s="142"/>
      <c r="D98" s="77"/>
      <c r="E98" s="78"/>
      <c r="F98" s="78"/>
      <c r="H98" s="14"/>
      <c r="I98" s="410"/>
      <c r="J98" s="410"/>
      <c r="K98" s="396"/>
      <c r="L98" s="410"/>
      <c r="M98" s="410"/>
      <c r="N98" s="396"/>
    </row>
    <row r="99" spans="1:14" ht="21" x14ac:dyDescent="0.25">
      <c r="A99" s="193" t="s">
        <v>518</v>
      </c>
      <c r="B99" s="194" t="s">
        <v>519</v>
      </c>
      <c r="C99" s="195"/>
      <c r="D99" s="45"/>
      <c r="E99" s="48">
        <v>60</v>
      </c>
      <c r="F99" s="48">
        <v>16</v>
      </c>
      <c r="G99" s="49">
        <f>E99*F99</f>
        <v>960</v>
      </c>
      <c r="H99" s="14"/>
      <c r="I99" s="406">
        <v>0</v>
      </c>
      <c r="J99" s="406">
        <v>0</v>
      </c>
      <c r="K99" s="407">
        <f>I99*J99</f>
        <v>0</v>
      </c>
      <c r="L99" s="406">
        <v>0</v>
      </c>
      <c r="M99" s="406">
        <v>0</v>
      </c>
      <c r="N99" s="407">
        <f>L99*M99</f>
        <v>0</v>
      </c>
    </row>
    <row r="100" spans="1:14" x14ac:dyDescent="0.25">
      <c r="A100" s="193" t="s">
        <v>520</v>
      </c>
      <c r="B100" s="194"/>
      <c r="C100" s="195"/>
      <c r="D100" s="45"/>
      <c r="E100" s="48">
        <v>88</v>
      </c>
      <c r="F100" s="48">
        <v>16</v>
      </c>
      <c r="G100" s="49">
        <f>E100*F100</f>
        <v>1408</v>
      </c>
      <c r="H100" s="14"/>
      <c r="I100" s="406">
        <v>0</v>
      </c>
      <c r="J100" s="406">
        <v>0</v>
      </c>
      <c r="K100" s="407">
        <f>I100*J100</f>
        <v>0</v>
      </c>
      <c r="L100" s="406">
        <v>0</v>
      </c>
      <c r="M100" s="406">
        <v>0</v>
      </c>
      <c r="N100" s="407">
        <f>L100*M100</f>
        <v>0</v>
      </c>
    </row>
    <row r="101" spans="1:14" x14ac:dyDescent="0.25">
      <c r="A101" s="193" t="s">
        <v>521</v>
      </c>
      <c r="B101" s="194"/>
      <c r="C101" s="195"/>
      <c r="D101" s="45"/>
      <c r="E101" s="48"/>
      <c r="F101" s="48"/>
      <c r="G101" s="49">
        <v>10670</v>
      </c>
      <c r="H101" s="14"/>
      <c r="I101" s="406"/>
      <c r="J101" s="406"/>
      <c r="K101" s="407">
        <v>0</v>
      </c>
      <c r="L101" s="406"/>
      <c r="M101" s="406"/>
      <c r="N101" s="407">
        <v>0</v>
      </c>
    </row>
    <row r="102" spans="1:14" s="220" customFormat="1" ht="41.25" customHeight="1" x14ac:dyDescent="0.3">
      <c r="A102" s="341" t="s">
        <v>200</v>
      </c>
      <c r="B102" s="384"/>
      <c r="C102" s="384"/>
      <c r="D102" s="236"/>
      <c r="E102" s="236"/>
      <c r="F102" s="431"/>
      <c r="G102" s="344">
        <f>SUM(G10:G101)</f>
        <v>44939</v>
      </c>
      <c r="H102" s="443"/>
      <c r="I102" s="420"/>
      <c r="J102" s="433"/>
      <c r="K102" s="421">
        <f>SUM(K10:K101)</f>
        <v>0</v>
      </c>
      <c r="L102" s="420"/>
      <c r="M102" s="433"/>
      <c r="N102" s="421">
        <f>SUM(N10:N101)</f>
        <v>0</v>
      </c>
    </row>
    <row r="103" spans="1:14" s="220" customFormat="1" ht="28.5" customHeight="1" x14ac:dyDescent="0.35">
      <c r="A103" s="345" t="s">
        <v>201</v>
      </c>
      <c r="B103" s="346"/>
      <c r="C103" s="347"/>
      <c r="D103" s="347"/>
      <c r="E103" s="348"/>
      <c r="F103" s="348"/>
      <c r="G103" s="349">
        <f>G102- SUM(G50:G64)-SUM(G66:G96)-N98-G29-G11</f>
        <v>21801</v>
      </c>
      <c r="H103" s="444"/>
      <c r="I103" s="422"/>
      <c r="J103" s="422"/>
      <c r="K103" s="423">
        <f>K102- SUM(K50:K64)-SUM(K66:K96)-R98-K29-K11</f>
        <v>0</v>
      </c>
      <c r="L103" s="422"/>
      <c r="M103" s="422"/>
      <c r="N103" s="423">
        <f>N102- SUM(N50:N64)-SUM(N66:N96)-U98-N29-N11</f>
        <v>0</v>
      </c>
    </row>
  </sheetData>
  <sheetProtection algorithmName="SHA-512" hashValue="BWLmMWkfvewwnJ7zdSnZqfZBRwakPiMxrXe+W+4wMvTPK+3pAPeeC5ZN5raTI+6PRT55XJAL1ZssjwloV7iIzg==" saltValue="yFRHGQdt3GTzSXnr9rVqsA==" spinCount="100000" sheet="1" objects="1" scenarios="1"/>
  <pageMargins left="0.39374999999999999" right="0.196527777777778" top="0.58958333333333302" bottom="0.60347222222222197" header="0.39374999999999999" footer="0.39374999999999999"/>
  <pageSetup paperSize="9" firstPageNumber="0" orientation="portrait" horizontalDpi="300" verticalDpi="300" r:id="rId1"/>
  <headerFooter>
    <oddHeader>&amp;R&amp;7&amp;A</oddHeader>
    <oddFooter>&amp;L&amp;"HelveticaNeueLTCom-LtCnO,Navadno"&amp;8Izdelava prostorsko programske postavitve Nove sodne stavbe v Ljubljani z idejno zasnovo projekta . št. projekta A20-030 . november 2020&amp;R&amp;7Stran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BE730-74D0-4FBA-98F0-B8BC67A0271D}">
  <dimension ref="A3:D20"/>
  <sheetViews>
    <sheetView topLeftCell="A2" workbookViewId="0">
      <selection activeCell="S7" sqref="S7"/>
    </sheetView>
  </sheetViews>
  <sheetFormatPr defaultRowHeight="13.2" x14ac:dyDescent="0.25"/>
  <cols>
    <col min="1" max="1" width="32" customWidth="1"/>
    <col min="2" max="2" width="12.44140625" style="388" customWidth="1"/>
    <col min="3" max="3" width="17.5546875" style="388" customWidth="1"/>
    <col min="4" max="4" width="16.109375" style="388" customWidth="1"/>
  </cols>
  <sheetData>
    <row r="3" spans="1:4" ht="13.8" thickBot="1" x14ac:dyDescent="0.3">
      <c r="A3" s="198" t="s">
        <v>540</v>
      </c>
    </row>
    <row r="4" spans="1:4" ht="40.799999999999997" thickTop="1" thickBot="1" x14ac:dyDescent="0.3">
      <c r="A4" s="214"/>
      <c r="B4" s="445" t="s">
        <v>530</v>
      </c>
      <c r="C4" s="446" t="s">
        <v>538</v>
      </c>
      <c r="D4" s="447" t="s">
        <v>539</v>
      </c>
    </row>
    <row r="5" spans="1:4" ht="13.8" thickTop="1" x14ac:dyDescent="0.25">
      <c r="A5" s="213" t="s">
        <v>527</v>
      </c>
      <c r="B5" s="448"/>
      <c r="C5" s="448"/>
      <c r="D5" s="449"/>
    </row>
    <row r="6" spans="1:4" x14ac:dyDescent="0.25">
      <c r="A6" s="199" t="s">
        <v>528</v>
      </c>
      <c r="B6" s="450">
        <v>0</v>
      </c>
      <c r="C6" s="450">
        <v>0</v>
      </c>
      <c r="D6" s="451">
        <v>0</v>
      </c>
    </row>
    <row r="7" spans="1:4" x14ac:dyDescent="0.25">
      <c r="A7" s="200" t="s">
        <v>529</v>
      </c>
      <c r="B7" s="452">
        <v>0</v>
      </c>
      <c r="C7" s="452">
        <v>0</v>
      </c>
      <c r="D7" s="453">
        <v>0</v>
      </c>
    </row>
    <row r="8" spans="1:4" x14ac:dyDescent="0.25">
      <c r="A8" s="209" t="s">
        <v>532</v>
      </c>
      <c r="B8" s="454"/>
      <c r="C8" s="454"/>
      <c r="D8" s="455"/>
    </row>
    <row r="9" spans="1:4" x14ac:dyDescent="0.25">
      <c r="A9" s="201" t="s">
        <v>528</v>
      </c>
      <c r="B9" s="454">
        <v>0</v>
      </c>
      <c r="C9" s="454">
        <v>0</v>
      </c>
      <c r="D9" s="455">
        <v>0</v>
      </c>
    </row>
    <row r="10" spans="1:4" x14ac:dyDescent="0.25">
      <c r="A10" s="202" t="s">
        <v>529</v>
      </c>
      <c r="B10" s="456">
        <v>0</v>
      </c>
      <c r="C10" s="456">
        <v>0</v>
      </c>
      <c r="D10" s="457">
        <v>0</v>
      </c>
    </row>
    <row r="11" spans="1:4" x14ac:dyDescent="0.25">
      <c r="A11" s="210" t="s">
        <v>533</v>
      </c>
      <c r="B11" s="458"/>
      <c r="C11" s="458"/>
      <c r="D11" s="459"/>
    </row>
    <row r="12" spans="1:4" x14ac:dyDescent="0.25">
      <c r="A12" s="203" t="s">
        <v>528</v>
      </c>
      <c r="B12" s="458">
        <v>0</v>
      </c>
      <c r="C12" s="458">
        <v>0</v>
      </c>
      <c r="D12" s="459">
        <v>0</v>
      </c>
    </row>
    <row r="13" spans="1:4" x14ac:dyDescent="0.25">
      <c r="A13" s="204" t="s">
        <v>529</v>
      </c>
      <c r="B13" s="460">
        <v>0</v>
      </c>
      <c r="C13" s="460">
        <v>0</v>
      </c>
      <c r="D13" s="461">
        <v>0</v>
      </c>
    </row>
    <row r="14" spans="1:4" x14ac:dyDescent="0.25">
      <c r="A14" s="211" t="s">
        <v>534</v>
      </c>
      <c r="B14" s="462"/>
      <c r="C14" s="462"/>
      <c r="D14" s="463"/>
    </row>
    <row r="15" spans="1:4" x14ac:dyDescent="0.25">
      <c r="A15" s="205" t="s">
        <v>528</v>
      </c>
      <c r="B15" s="462">
        <v>0</v>
      </c>
      <c r="C15" s="462">
        <v>0</v>
      </c>
      <c r="D15" s="463">
        <v>0</v>
      </c>
    </row>
    <row r="16" spans="1:4" ht="13.8" thickBot="1" x14ac:dyDescent="0.3">
      <c r="A16" s="206" t="s">
        <v>529</v>
      </c>
      <c r="B16" s="464">
        <v>0</v>
      </c>
      <c r="C16" s="464">
        <v>0</v>
      </c>
      <c r="D16" s="465">
        <v>0</v>
      </c>
    </row>
    <row r="17" spans="1:4" ht="13.8" thickTop="1" x14ac:dyDescent="0.25">
      <c r="A17" s="212" t="s">
        <v>535</v>
      </c>
      <c r="B17" s="466"/>
      <c r="C17" s="466"/>
      <c r="D17" s="467"/>
    </row>
    <row r="18" spans="1:4" x14ac:dyDescent="0.25">
      <c r="A18" s="207" t="s">
        <v>536</v>
      </c>
      <c r="B18" s="468">
        <v>0</v>
      </c>
      <c r="C18" s="468">
        <v>0</v>
      </c>
      <c r="D18" s="469">
        <v>0</v>
      </c>
    </row>
    <row r="19" spans="1:4" ht="13.8" thickBot="1" x14ac:dyDescent="0.3">
      <c r="A19" s="208" t="s">
        <v>537</v>
      </c>
      <c r="B19" s="470">
        <v>0</v>
      </c>
      <c r="C19" s="470">
        <v>0</v>
      </c>
      <c r="D19" s="471">
        <v>0</v>
      </c>
    </row>
    <row r="20" spans="1:4" ht="13.8" thickTop="1" x14ac:dyDescent="0.25"/>
  </sheetData>
  <sheetProtection algorithmName="SHA-512" hashValue="UaK2sPtR8+sTbzd4MK9ArpHl6MlDHpL7hmCD6+RiLx/z0f5ZosC2tO8b1rLnUtv1tkrZvcgWg2M3t+OnK3XGRQ==" saltValue="GZT4msd/AzO559uemWrp4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Okrožno sodišče</vt:lpstr>
      <vt:lpstr>Okrajno sodišče</vt:lpstr>
      <vt:lpstr>Delovno in socialno sodišče</vt:lpstr>
      <vt:lpstr>Sodna stavba - skupne površine </vt:lpstr>
      <vt:lpstr>REKAPITULACIJA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Andrej Mlakar</dc:creator>
  <dc:description/>
  <cp:lastModifiedBy>Andrej Mlakar</cp:lastModifiedBy>
  <cp:revision>2</cp:revision>
  <dcterms:created xsi:type="dcterms:W3CDTF">2021-07-06T12:51:37Z</dcterms:created>
  <dcterms:modified xsi:type="dcterms:W3CDTF">2021-08-27T11:37:36Z</dcterms:modified>
  <dc:language>sl-SI</dc:language>
</cp:coreProperties>
</file>