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a_delovni_zvezek" defaultThemeVersion="166925"/>
  <mc:AlternateContent xmlns:mc="http://schemas.openxmlformats.org/markup-compatibility/2006">
    <mc:Choice Requires="x15">
      <x15ac:absPath xmlns:x15ac="http://schemas.microsoft.com/office/spreadsheetml/2010/11/ac" url="\\Obrat\167 GLAVNI TRG DOMZALE\167 04 NAROČNIK\167 POSLANO\164 (OBCINA+ZAPS) Natecajna naloga Domzale 2024-09-24\C_natecajne podloge\"/>
    </mc:Choice>
  </mc:AlternateContent>
  <xr:revisionPtr revIDLastSave="0" documentId="13_ncr:1_{4F4907D3-39D1-4FB1-8476-FE913A48CE5E}" xr6:coauthVersionLast="47" xr6:coauthVersionMax="47" xr10:uidLastSave="{00000000-0000-0000-0000-000000000000}"/>
  <bookViews>
    <workbookView xWindow="-120" yWindow="-120" windowWidth="38640" windowHeight="21120" activeTab="3" xr2:uid="{6C80324B-D9E9-4968-B1F3-EE1B397CF4CD}"/>
  </bookViews>
  <sheets>
    <sheet name="NAVODILA" sheetId="22" r:id="rId1"/>
    <sheet name="POVZETEK ANKETNO OBMOČJE" sheetId="23" r:id="rId2"/>
    <sheet name="POVZETEK PROJEKTNO OBMOČJE" sheetId="18" r:id="rId3"/>
    <sheet name="PROJEKTNO OBMOČJE" sheetId="8" r:id="rId4"/>
    <sheet name="OCENA INVESTICIJE" sheetId="21" r:id="rId5"/>
  </sheets>
  <definedNames>
    <definedName name="_xlnm._FilterDatabase" localSheetId="3" hidden="1">'PROJEKTNO OBMOČJE'!$A$3:$X$116</definedName>
    <definedName name="Print_Area" localSheetId="4">'OCENA INVESTICIJE'!$A$4:$Q$26</definedName>
    <definedName name="Print_Area" localSheetId="1">'POVZETEK ANKETNO OBMOČJE'!$A$1:$R$82</definedName>
    <definedName name="Print_Area" localSheetId="2">'POVZETEK PROJEKTNO OBMOČJE'!$A$1:$R$66</definedName>
    <definedName name="Print_Area" localSheetId="3">'PROJEKTNO OBMOČJE'!$B$9:$T$94</definedName>
    <definedName name="SKLOP" localSheetId="0">#REF!</definedName>
    <definedName name="SKLOP">#REF!</definedName>
    <definedName name="uporabno" localSheetId="0">#REF!</definedName>
    <definedName name="uporabn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" i="8" l="1"/>
  <c r="M7" i="8"/>
  <c r="O17" i="8"/>
  <c r="O51" i="8"/>
  <c r="E51" i="8"/>
  <c r="O53" i="8"/>
  <c r="E53" i="8"/>
  <c r="K34" i="23"/>
  <c r="I17" i="21"/>
  <c r="I18" i="21"/>
  <c r="I19" i="21"/>
  <c r="I20" i="21"/>
  <c r="I35" i="21"/>
  <c r="I36" i="21"/>
  <c r="I37" i="21"/>
  <c r="I38" i="21"/>
  <c r="K43" i="18"/>
  <c r="K45" i="18"/>
  <c r="H47" i="23"/>
  <c r="H60" i="23"/>
  <c r="K59" i="23"/>
  <c r="K63" i="23"/>
  <c r="K61" i="23"/>
  <c r="K46" i="23"/>
  <c r="K31" i="23"/>
  <c r="K28" i="23"/>
  <c r="K16" i="23"/>
  <c r="O91" i="8"/>
  <c r="E91" i="8"/>
  <c r="O89" i="8"/>
  <c r="E89" i="8"/>
  <c r="O87" i="8"/>
  <c r="E87" i="8"/>
  <c r="O85" i="8"/>
  <c r="E85" i="8"/>
  <c r="O83" i="8"/>
  <c r="E83" i="8"/>
  <c r="O81" i="8"/>
  <c r="E81" i="8"/>
  <c r="O79" i="8"/>
  <c r="E79" i="8"/>
  <c r="O77" i="8"/>
  <c r="E77" i="8"/>
  <c r="O75" i="8"/>
  <c r="E75" i="8"/>
  <c r="E73" i="8"/>
  <c r="O73" i="8"/>
  <c r="O49" i="8"/>
  <c r="E49" i="8"/>
  <c r="O47" i="8"/>
  <c r="E47" i="8"/>
  <c r="O45" i="8"/>
  <c r="E45" i="8"/>
  <c r="O43" i="8"/>
  <c r="E43" i="8"/>
  <c r="O41" i="8"/>
  <c r="E41" i="8"/>
  <c r="O39" i="8"/>
  <c r="E39" i="8"/>
  <c r="O37" i="8"/>
  <c r="E37" i="8"/>
  <c r="O35" i="8"/>
  <c r="E35" i="8"/>
  <c r="O33" i="8"/>
  <c r="E33" i="8"/>
  <c r="O71" i="8"/>
  <c r="E71" i="8"/>
  <c r="O31" i="8"/>
  <c r="E31" i="8"/>
  <c r="O29" i="8"/>
  <c r="E29" i="8"/>
  <c r="O27" i="8"/>
  <c r="K17" i="18" s="1"/>
  <c r="E27" i="8"/>
  <c r="O69" i="8"/>
  <c r="E69" i="8"/>
  <c r="O25" i="8"/>
  <c r="E25" i="8"/>
  <c r="K50" i="23"/>
  <c r="K48" i="23"/>
  <c r="F62" i="22"/>
  <c r="F61" i="22"/>
  <c r="F59" i="22" s="1"/>
  <c r="E67" i="8" l="1"/>
  <c r="E65" i="8"/>
  <c r="I14" i="21"/>
  <c r="I15" i="21"/>
  <c r="I16" i="21"/>
  <c r="I21" i="21"/>
  <c r="I22" i="21"/>
  <c r="G43" i="21"/>
  <c r="G24" i="21"/>
  <c r="I41" i="21"/>
  <c r="I40" i="21"/>
  <c r="I39" i="21"/>
  <c r="I34" i="21"/>
  <c r="I33" i="21"/>
  <c r="I43" i="21" l="1"/>
  <c r="I24" i="21"/>
  <c r="E23" i="8" l="1"/>
  <c r="E21" i="8"/>
  <c r="E19" i="8"/>
  <c r="E17" i="8"/>
  <c r="O67" i="8" l="1"/>
  <c r="O65" i="8"/>
  <c r="O23" i="8"/>
  <c r="O21" i="8"/>
  <c r="O19" i="8"/>
  <c r="N6" i="8" s="1"/>
  <c r="N7" i="8" l="1"/>
  <c r="K28" i="18" s="1"/>
  <c r="K16" i="18"/>
</calcChain>
</file>

<file path=xl/sharedStrings.xml><?xml version="1.0" encoding="utf-8"?>
<sst xmlns="http://schemas.openxmlformats.org/spreadsheetml/2006/main" count="306" uniqueCount="134">
  <si>
    <t>št.</t>
  </si>
  <si>
    <t>01</t>
  </si>
  <si>
    <t>02</t>
  </si>
  <si>
    <t>03</t>
  </si>
  <si>
    <t>04</t>
  </si>
  <si>
    <t>m²</t>
  </si>
  <si>
    <t>opombe</t>
  </si>
  <si>
    <t>∑ m²</t>
  </si>
  <si>
    <t>šifra</t>
  </si>
  <si>
    <t>ime prostora</t>
  </si>
  <si>
    <t>ZUNANJE POVRŠINE</t>
  </si>
  <si>
    <t>NATEČAJNA NALOGA</t>
  </si>
  <si>
    <t>NATEČAJNI ELABORAT</t>
  </si>
  <si>
    <t>∑ št.</t>
  </si>
  <si>
    <t>Neto tlorisna površina</t>
  </si>
  <si>
    <t>Ocenjena bruto tlorisna površina</t>
  </si>
  <si>
    <t>Programski sklop</t>
  </si>
  <si>
    <t>ELABORAT</t>
  </si>
  <si>
    <t>€/m²</t>
  </si>
  <si>
    <t>Parkirna mesta motorni promet</t>
  </si>
  <si>
    <t>Parkirna mesta gibalno ovirani</t>
  </si>
  <si>
    <t>Faktor izrabe</t>
  </si>
  <si>
    <t>Faktor zelenih površin</t>
  </si>
  <si>
    <t>Zelene površine za FZP</t>
  </si>
  <si>
    <t>URBANISTIČNI FAKTORJI</t>
  </si>
  <si>
    <t>Zazidana površina za FZ*</t>
  </si>
  <si>
    <t>STAVBA</t>
  </si>
  <si>
    <t>št. PM</t>
  </si>
  <si>
    <t>POVZETEK POVRŠIN</t>
  </si>
  <si>
    <t>∑ €</t>
  </si>
  <si>
    <t>kategorija</t>
  </si>
  <si>
    <t>Skupaj:</t>
  </si>
  <si>
    <t>(vpisati kategorijo)</t>
  </si>
  <si>
    <t>BTP m²</t>
  </si>
  <si>
    <t>TABELA POVRŠIN</t>
  </si>
  <si>
    <t>Šifra natečajnega elaborata</t>
  </si>
  <si>
    <t>NAVODILA ZA IZPOLNJEVANJE</t>
  </si>
  <si>
    <t>Polja, ki se izpolnjujejo sama.</t>
  </si>
  <si>
    <t>Polja, ki jih morajo izpolniti natečajniki.</t>
  </si>
  <si>
    <t>V polja se vstavlja količino prostorov ali njihovo površino. Za posamezne prostore velja:</t>
  </si>
  <si>
    <t xml:space="preserve">m² </t>
  </si>
  <si>
    <t>BRUTO (m²) ocena</t>
  </si>
  <si>
    <t>Prazna polja</t>
  </si>
  <si>
    <t>KIBVS OBSTOJEČI OBJEKT</t>
  </si>
  <si>
    <t>ODRASLI II (A; 2. nadst)</t>
  </si>
  <si>
    <t>OTROCI A (1. nad)</t>
  </si>
  <si>
    <t>KIBVS OBJEKT GASTRO</t>
  </si>
  <si>
    <t>ODRASLI III (2. nadst)</t>
  </si>
  <si>
    <t>ODRASLI IV (2. nadst.)</t>
  </si>
  <si>
    <t>OTROCI III (1. nadst.)</t>
  </si>
  <si>
    <t>%</t>
  </si>
  <si>
    <t>Polja samodejno seštevajo navedene/izpolnjene količine in površine. Preseganje doseženih površin je upravičeno, če to poleg visoke funkcionalne in izkustvene vrednosti pomeni enostavnejšo izvedbo in s tem povezano višino investicijie.</t>
  </si>
  <si>
    <t>A01-1</t>
  </si>
  <si>
    <t>Oznaka prostora</t>
  </si>
  <si>
    <t>Oznake se vstavi v načrt za vsak prostor, opise prostorov, kjer je to mogoče. Oznake na načrtih morajo biti enake, kot so zapisane v tabeli! Prostori, ki se ponavljajo, imajo enako oznako.</t>
  </si>
  <si>
    <t>simbol/oznaka</t>
  </si>
  <si>
    <t>opis</t>
  </si>
  <si>
    <t>Število prostorov</t>
  </si>
  <si>
    <t>Površina prostora (če so prostori različne velikosti, se vstavi povprečno velikost, tako da je skupna površina prostorov skladna z rešitvijo).</t>
  </si>
  <si>
    <t>Utemeljiti spremembe, če se prostor opusti, pomnoži ali bistveno zmanjša/poveča (opomba je lahko poljubno dolga, čeprav se bo v polju skrila, saj bo poročevalcem vidna in bo posredovana komisiji).</t>
  </si>
  <si>
    <t>PROJEKTNO OBMOČJE</t>
  </si>
  <si>
    <t>Večnamenski paviljon</t>
  </si>
  <si>
    <t>Skladiščni prostor</t>
  </si>
  <si>
    <t>Večnamenski zaprt prostor</t>
  </si>
  <si>
    <t>Prostor za shranjevanje opreme</t>
  </si>
  <si>
    <t>Pokrita kolesarnica</t>
  </si>
  <si>
    <t>Tržni prostor</t>
  </si>
  <si>
    <t>Trg</t>
  </si>
  <si>
    <t>Raščen teren</t>
  </si>
  <si>
    <t xml:space="preserve">Garažna hiša </t>
  </si>
  <si>
    <t>Prostor za parkiranje motornih vozil. Število parkinih mest se vpiše na list 'Povzetek projektno območje'</t>
  </si>
  <si>
    <t>05</t>
  </si>
  <si>
    <t>06</t>
  </si>
  <si>
    <t>07</t>
  </si>
  <si>
    <t>Prostor za zbiranje odpadkov</t>
  </si>
  <si>
    <t>08</t>
  </si>
  <si>
    <t>Igrišče</t>
  </si>
  <si>
    <t>Po presoji natečajnika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</si>
  <si>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</si>
  <si>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</si>
  <si>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</si>
  <si>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</si>
  <si>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</si>
  <si>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</si>
  <si>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</si>
  <si>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</si>
  <si>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</si>
  <si>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Anketno podobmočje A1</t>
  </si>
  <si>
    <t>Anketno podobmočje A2</t>
  </si>
  <si>
    <t>P</t>
  </si>
  <si>
    <t>Raščene površine</t>
  </si>
  <si>
    <t>Tlakovane površine</t>
  </si>
  <si>
    <t>Površina območja</t>
  </si>
  <si>
    <t>Bruto tlorisna površina za FI</t>
  </si>
  <si>
    <t>Zazidana površina za FZ</t>
  </si>
  <si>
    <t>Zunanje površine</t>
  </si>
  <si>
    <t>Parkirna mesta kolesa in enosledna vozila</t>
  </si>
  <si>
    <t xml:space="preserve">  *Površina območja za gradnjo</t>
  </si>
  <si>
    <t xml:space="preserve">Faktor zazidanosti </t>
  </si>
  <si>
    <t>Faktor zazidanosti</t>
  </si>
  <si>
    <t>Natečaj: OSREDNJI JAVNI PROSTOR DOMŽAL</t>
  </si>
  <si>
    <t>Sanitarni prostori</t>
  </si>
  <si>
    <r>
      <t xml:space="preserve">Anketno podobmočje </t>
    </r>
    <r>
      <rPr>
        <b/>
        <i/>
        <sz val="8"/>
        <rFont val="Arial"/>
        <family val="2"/>
        <charset val="238"/>
      </rPr>
      <t>A1</t>
    </r>
  </si>
  <si>
    <r>
      <t xml:space="preserve">Anketno podobmočje </t>
    </r>
    <r>
      <rPr>
        <b/>
        <i/>
        <sz val="8"/>
        <rFont val="Arial"/>
        <family val="2"/>
        <charset val="238"/>
      </rPr>
      <t>A2</t>
    </r>
  </si>
  <si>
    <t>Površina projektnega območja natečaja</t>
  </si>
  <si>
    <t>Natečajno podobmočje P2</t>
  </si>
  <si>
    <t>Faktor zazidanosti FZ*</t>
  </si>
  <si>
    <t>*Faktor zazidanosti se računa le za podobmočje</t>
  </si>
  <si>
    <t>Faktor zelenih površin**</t>
  </si>
  <si>
    <t>** FZP ni določen v OPN, izračun je informativen</t>
  </si>
  <si>
    <t>(dodati po potrebi)</t>
  </si>
  <si>
    <t>za projektno natečajno območje (podobmočji P1 in P2)</t>
  </si>
  <si>
    <t>za anketni natečajni podobmočji A1 in A2</t>
  </si>
  <si>
    <r>
      <t xml:space="preserve">STAVBE IN OBJEKTI
</t>
    </r>
    <r>
      <rPr>
        <sz val="10"/>
        <color theme="1"/>
        <rFont val="Arial"/>
        <family val="2"/>
      </rPr>
      <t>Posebnosti: /</t>
    </r>
  </si>
  <si>
    <t>1 - STAVBE IN OBJEKTI</t>
  </si>
  <si>
    <t>2 - ZUNANJE POVRŠINE</t>
  </si>
  <si>
    <t>od tega garažna hiša (1-06)</t>
  </si>
  <si>
    <t>Prostor namenjen tržnemu programu in ne vključuje objektov in stavb.</t>
  </si>
  <si>
    <t>Reprezentativni prostor na katerem se lahko odvijajo dogodki.</t>
  </si>
  <si>
    <t>Površine, ki ohranjajo neposreden stik z geološko podlago in s tem sposobnost zadrževanja in ponikanja vode.</t>
  </si>
  <si>
    <t>Prostor za igro.</t>
  </si>
  <si>
    <t>Zaključena celota tržnega prostora, ki vsebuje prodajne površine, stalne/premične</t>
  </si>
  <si>
    <t>Sklop moško/ženske/univerzalno dostopnih sanitarij</t>
  </si>
  <si>
    <t>Prostor za kolesa in del za popravila</t>
  </si>
  <si>
    <t>Umeščen na vidno neizpostavljeno mesto in dostopen za komunalna vozila, umestiti je potrebo 6-8 zabojnikov prostornine 1100 l</t>
  </si>
  <si>
    <t>18</t>
  </si>
  <si>
    <r>
      <rPr>
        <b/>
        <sz val="9"/>
        <rFont val="Arial"/>
        <family val="2"/>
      </rPr>
      <t>ZUNANJE POVRŠINE</t>
    </r>
    <r>
      <rPr>
        <sz val="9"/>
        <rFont val="Arial"/>
        <family val="2"/>
      </rPr>
      <t xml:space="preserve">
Odprte javne grajene in zelene površine (glej poglavje Usmeritve za zasnovo)</t>
    </r>
  </si>
  <si>
    <t>Dodaten prostor (vstavi)</t>
  </si>
  <si>
    <t>Dodatna površina (vstavi)</t>
  </si>
  <si>
    <t>OCENA INVESTICIJE (projektno natečajno območje)</t>
  </si>
  <si>
    <t>Bruto tlorisna površina novega objekta ali stavbe. Vpiše se dejansko dosežena površina.</t>
  </si>
  <si>
    <t>Ocena investicije na kvadratni meter neto tlorisne površine novo zgrajenega objekta oz. zunanje ureditve. Vpisuje se le za projektno natečajno območje.</t>
  </si>
  <si>
    <t>Oceno investicije se vpiše po sklopih glede na ceno/m², npr. klet, nadzemna etaža, garaža ipd. Površino vnesejo natečajniki. Skupna površina mora ustrezati vnešenim NTP površinam v razdelku 1 - Stavbe in objekti.</t>
  </si>
  <si>
    <t>Oceno investicije se vpiše po sklopih glede na ceno/m², npr. tlakovana površina, zelena površina, igrišče ipd. Površino vnesejo natečajniki. Skupna površina naj ustreza seštevku v razdelka 2 - Zunanje površine.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</si>
</sst>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\ &quot;€&quot;"/>
    <numFmt numFmtId="167" formatCode="0.0%"/>
  </numFmts>
  <fonts count="47" x14ac:knownFonts="1"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0" tint="-0.49998474074526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2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</font>
    <font>
      <u/>
      <sz val="10"/>
      <color theme="11"/>
      <name val="Arial"/>
      <family val="2"/>
    </font>
    <font>
      <b/>
      <sz val="16"/>
      <color theme="0"/>
      <name val="Arial"/>
      <family val="2"/>
    </font>
    <font>
      <b/>
      <sz val="10"/>
      <color theme="5" tint="-0.24994659260841701"/>
      <name val="Arial"/>
      <family val="2"/>
    </font>
    <font>
      <sz val="10"/>
      <color theme="5" tint="-0.24994659260841701"/>
      <name val="Arial"/>
      <family val="2"/>
    </font>
    <font>
      <sz val="20"/>
      <name val="Arial"/>
      <family val="2"/>
    </font>
    <font>
      <b/>
      <sz val="12"/>
      <name val="Arial"/>
      <family val="2"/>
      <charset val="238"/>
    </font>
    <font>
      <b/>
      <sz val="22"/>
      <color theme="0"/>
      <name val="Arial"/>
      <family val="2"/>
    </font>
    <font>
      <sz val="14"/>
      <name val="Arial"/>
      <family val="2"/>
    </font>
    <font>
      <sz val="36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i/>
      <sz val="8"/>
      <name val="Arial"/>
      <family val="2"/>
    </font>
    <font>
      <sz val="10"/>
      <color rgb="FFFFC91D"/>
      <name val="Arial"/>
      <family val="2"/>
    </font>
    <font>
      <b/>
      <sz val="22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0"/>
      <color theme="7"/>
      <name val="Arial"/>
      <family val="2"/>
    </font>
    <font>
      <u/>
      <sz val="10"/>
      <name val="Arial"/>
      <family val="2"/>
    </font>
    <font>
      <b/>
      <sz val="22"/>
      <color theme="7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  <charset val="238"/>
    </font>
    <font>
      <sz val="10"/>
      <name val="Calibri Light"/>
      <family val="2"/>
      <charset val="238"/>
    </font>
    <font>
      <b/>
      <sz val="14"/>
      <name val="Arial"/>
      <family val="2"/>
    </font>
    <font>
      <b/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lightUp">
        <fgColor theme="0" tint="-0.14996795556505021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C91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medium">
        <color theme="0"/>
      </bottom>
      <diagonal/>
    </border>
    <border>
      <left/>
      <right/>
      <top style="medium">
        <color theme="0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31">
    <xf numFmtId="0" fontId="0" fillId="0" borderId="0">
      <alignment wrapText="1"/>
    </xf>
    <xf numFmtId="0" fontId="5" fillId="3" borderId="8" applyNumberFormat="0" applyFont="0" applyAlignment="0" applyProtection="0"/>
    <xf numFmtId="3" fontId="6" fillId="8" borderId="15">
      <alignment horizontal="center" vertical="center"/>
      <protection locked="0"/>
    </xf>
    <xf numFmtId="49" fontId="6" fillId="8" borderId="15">
      <alignment horizontal="left" vertical="center" wrapText="1"/>
      <protection locked="0"/>
    </xf>
    <xf numFmtId="165" fontId="6" fillId="8" borderId="15">
      <alignment horizontal="center" vertical="center"/>
      <protection locked="0"/>
    </xf>
    <xf numFmtId="3" fontId="43" fillId="8" borderId="15">
      <alignment horizontal="center" vertical="center"/>
      <protection locked="0"/>
    </xf>
    <xf numFmtId="3" fontId="6" fillId="0" borderId="0" applyBorder="0">
      <alignment horizontal="center" vertical="center"/>
    </xf>
    <xf numFmtId="165" fontId="6" fillId="0" borderId="0" applyBorder="0">
      <alignment horizontal="center" vertical="center"/>
    </xf>
    <xf numFmtId="0" fontId="9" fillId="0" borderId="0">
      <alignment horizontal="left" wrapText="1"/>
    </xf>
    <xf numFmtId="9" fontId="6" fillId="0" borderId="0">
      <alignment horizontal="center"/>
    </xf>
    <xf numFmtId="49" fontId="7" fillId="0" borderId="0" applyNumberFormat="0">
      <alignment horizontal="left" vertical="top"/>
    </xf>
    <xf numFmtId="49" fontId="6" fillId="0" borderId="0">
      <alignment horizontal="right" vertical="center"/>
    </xf>
    <xf numFmtId="1" fontId="8" fillId="0" borderId="9" applyBorder="0">
      <alignment vertical="center"/>
    </xf>
    <xf numFmtId="3" fontId="8" fillId="4" borderId="15">
      <alignment horizontal="right" vertical="center"/>
    </xf>
    <xf numFmtId="49" fontId="8" fillId="0" borderId="0" applyNumberFormat="0">
      <alignment horizontal="left"/>
    </xf>
    <xf numFmtId="9" fontId="18" fillId="0" borderId="0">
      <alignment horizontal="center"/>
    </xf>
    <xf numFmtId="1" fontId="18" fillId="0" borderId="0">
      <alignment horizontal="center"/>
    </xf>
    <xf numFmtId="165" fontId="18" fillId="0" borderId="0">
      <alignment horizontal="center"/>
    </xf>
    <xf numFmtId="165" fontId="8" fillId="6" borderId="8">
      <alignment vertical="center"/>
    </xf>
    <xf numFmtId="0" fontId="19" fillId="0" borderId="0">
      <alignment horizontal="center"/>
    </xf>
    <xf numFmtId="165" fontId="10" fillId="6" borderId="8">
      <alignment vertical="center"/>
    </xf>
    <xf numFmtId="165" fontId="6" fillId="9" borderId="15">
      <alignment horizontal="center" vertical="center"/>
    </xf>
    <xf numFmtId="0" fontId="38" fillId="0" borderId="0" applyNumberFormat="0" applyFill="0" applyBorder="0" applyAlignment="0">
      <protection locked="0"/>
    </xf>
    <xf numFmtId="0" fontId="16" fillId="0" borderId="0" applyNumberFormat="0" applyFill="0" applyBorder="0" applyAlignment="0" applyProtection="0"/>
    <xf numFmtId="165" fontId="8" fillId="7" borderId="8">
      <alignment vertical="center"/>
    </xf>
    <xf numFmtId="1" fontId="6" fillId="9" borderId="15">
      <alignment horizontal="center" vertical="center"/>
    </xf>
    <xf numFmtId="165" fontId="8" fillId="0" borderId="11">
      <alignment horizontal="center" vertical="center" wrapText="1"/>
    </xf>
    <xf numFmtId="165" fontId="10" fillId="12" borderId="8">
      <alignment vertical="center"/>
    </xf>
    <xf numFmtId="3" fontId="8" fillId="4" borderId="8">
      <alignment horizontal="right" vertical="center"/>
    </xf>
    <xf numFmtId="0" fontId="4" fillId="0" borderId="19">
      <alignment horizontal="left" vertical="top" wrapText="1"/>
    </xf>
    <xf numFmtId="3" fontId="6" fillId="8" borderId="15" applyFont="0">
      <alignment horizontal="center" vertical="center"/>
      <protection locked="0"/>
    </xf>
  </cellStyleXfs>
  <cellXfs count="322">
    <xf numFmtId="0" fontId="0" fillId="0" borderId="0" xfId="0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>
      <alignment wrapText="1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top"/>
    </xf>
    <xf numFmtId="0" fontId="2" fillId="0" borderId="0" xfId="0" quotePrefix="1" applyFont="1" applyAlignment="1">
      <alignment horizontal="right"/>
    </xf>
    <xf numFmtId="0" fontId="1" fillId="0" borderId="0" xfId="0" applyFont="1" applyAlignment="1">
      <alignment horizontal="right"/>
    </xf>
    <xf numFmtId="165" fontId="6" fillId="0" borderId="0" xfId="7">
      <alignment horizontal="center" vertical="center"/>
    </xf>
    <xf numFmtId="49" fontId="6" fillId="0" borderId="0" xfId="11">
      <alignment horizontal="right" vertical="center"/>
    </xf>
    <xf numFmtId="165" fontId="6" fillId="0" borderId="0" xfId="7" applyBorder="1">
      <alignment horizontal="center" vertical="center"/>
    </xf>
    <xf numFmtId="0" fontId="12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165" fontId="6" fillId="9" borderId="15" xfId="21">
      <alignment horizontal="center" vertical="center"/>
    </xf>
    <xf numFmtId="0" fontId="2" fillId="5" borderId="0" xfId="0" applyFont="1" applyFill="1">
      <alignment wrapText="1"/>
    </xf>
    <xf numFmtId="0" fontId="2" fillId="5" borderId="0" xfId="0" applyFont="1" applyFill="1" applyAlignment="1">
      <alignment horizontal="center"/>
    </xf>
    <xf numFmtId="0" fontId="1" fillId="5" borderId="0" xfId="0" applyFont="1" applyFill="1" applyAlignment="1">
      <alignment horizontal="left"/>
    </xf>
    <xf numFmtId="165" fontId="11" fillId="5" borderId="0" xfId="7" applyFont="1" applyFill="1" applyBorder="1">
      <alignment horizontal="center" vertical="center"/>
    </xf>
    <xf numFmtId="1" fontId="2" fillId="5" borderId="0" xfId="0" applyNumberFormat="1" applyFont="1" applyFill="1" applyAlignment="1">
      <alignment horizont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5" fontId="11" fillId="0" borderId="0" xfId="7" applyFont="1" applyBorder="1">
      <alignment horizontal="center" vertical="center"/>
    </xf>
    <xf numFmtId="1" fontId="14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165" fontId="11" fillId="2" borderId="0" xfId="7" applyFont="1" applyFill="1" applyBorder="1">
      <alignment horizontal="center" vertical="center"/>
    </xf>
    <xf numFmtId="1" fontId="2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65" fontId="6" fillId="2" borderId="0" xfId="7" applyFill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5" fontId="6" fillId="2" borderId="0" xfId="7" applyFill="1" applyBorder="1">
      <alignment horizontal="center" vertical="center"/>
    </xf>
    <xf numFmtId="0" fontId="1" fillId="2" borderId="0" xfId="0" applyFont="1" applyFill="1" applyAlignment="1">
      <alignment horizontal="right"/>
    </xf>
    <xf numFmtId="0" fontId="0" fillId="0" borderId="0" xfId="0" applyAlignment="1"/>
    <xf numFmtId="0" fontId="8" fillId="0" borderId="0" xfId="14" applyNumberFormat="1" applyAlignment="1">
      <alignment vertical="top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5" fontId="6" fillId="0" borderId="2" xfId="7" applyBorder="1">
      <alignment horizontal="center" vertical="center"/>
    </xf>
    <xf numFmtId="1" fontId="2" fillId="0" borderId="2" xfId="0" applyNumberFormat="1" applyFont="1" applyBorder="1" applyAlignment="1">
      <alignment horizontal="center"/>
    </xf>
    <xf numFmtId="0" fontId="20" fillId="0" borderId="0" xfId="0" applyFont="1" applyAlignment="1">
      <alignment horizontal="left" vertical="top"/>
    </xf>
    <xf numFmtId="0" fontId="15" fillId="0" borderId="8" xfId="1" applyFont="1" applyFill="1" applyAlignment="1">
      <alignment horizontal="left"/>
    </xf>
    <xf numFmtId="0" fontId="0" fillId="0" borderId="0" xfId="0" applyAlignment="1">
      <alignment vertical="top"/>
    </xf>
    <xf numFmtId="0" fontId="25" fillId="0" borderId="0" xfId="1" applyFont="1" applyFill="1" applyBorder="1" applyAlignment="1">
      <alignment horizontal="left" vertical="center"/>
    </xf>
    <xf numFmtId="3" fontId="8" fillId="4" borderId="15" xfId="13">
      <alignment horizontal="right" vertical="center"/>
    </xf>
    <xf numFmtId="0" fontId="0" fillId="0" borderId="10" xfId="0" applyBorder="1">
      <alignment wrapText="1"/>
    </xf>
    <xf numFmtId="0" fontId="2" fillId="5" borderId="1" xfId="0" applyFont="1" applyFill="1" applyBorder="1">
      <alignment wrapText="1"/>
    </xf>
    <xf numFmtId="0" fontId="1" fillId="0" borderId="2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5" fillId="0" borderId="0" xfId="0" applyFont="1">
      <alignment wrapText="1"/>
    </xf>
    <xf numFmtId="165" fontId="28" fillId="0" borderId="0" xfId="0" applyNumberFormat="1" applyFont="1">
      <alignment wrapText="1"/>
    </xf>
    <xf numFmtId="0" fontId="1" fillId="0" borderId="10" xfId="0" applyFont="1" applyBorder="1" applyAlignment="1">
      <alignment vertical="top"/>
    </xf>
    <xf numFmtId="0" fontId="1" fillId="2" borderId="0" xfId="0" applyFont="1" applyFill="1" applyAlignment="1">
      <alignment vertical="top"/>
    </xf>
    <xf numFmtId="0" fontId="1" fillId="5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right" wrapText="1"/>
    </xf>
    <xf numFmtId="2" fontId="6" fillId="0" borderId="0" xfId="7" applyNumberFormat="1" applyBorder="1">
      <alignment horizontal="center" vertical="center"/>
    </xf>
    <xf numFmtId="2" fontId="11" fillId="2" borderId="0" xfId="7" applyNumberFormat="1" applyFont="1" applyFill="1" applyBorder="1">
      <alignment horizontal="center" vertical="center"/>
    </xf>
    <xf numFmtId="2" fontId="11" fillId="5" borderId="0" xfId="7" applyNumberFormat="1" applyFont="1" applyFill="1" applyBorder="1">
      <alignment horizontal="center" vertical="center"/>
    </xf>
    <xf numFmtId="2" fontId="6" fillId="0" borderId="0" xfId="7" applyNumberFormat="1" applyBorder="1" applyAlignment="1">
      <alignment horizontal="center" vertical="top"/>
    </xf>
    <xf numFmtId="2" fontId="6" fillId="0" borderId="2" xfId="7" applyNumberFormat="1" applyBorder="1">
      <alignment horizontal="center" vertical="center"/>
    </xf>
    <xf numFmtId="2" fontId="11" fillId="0" borderId="0" xfId="7" applyNumberFormat="1" applyFont="1" applyBorder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11" applyNumberFormat="1" applyAlignment="1">
      <alignment horizontal="right"/>
    </xf>
    <xf numFmtId="2" fontId="12" fillId="0" borderId="0" xfId="0" applyNumberFormat="1" applyFont="1" applyAlignment="1">
      <alignment horizontal="center"/>
    </xf>
    <xf numFmtId="1" fontId="2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165" fontId="6" fillId="0" borderId="2" xfId="0" applyNumberFormat="1" applyFont="1" applyBorder="1" applyAlignment="1">
      <alignment vertical="top"/>
    </xf>
    <xf numFmtId="165" fontId="6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2" fillId="0" borderId="2" xfId="0" applyFont="1" applyBorder="1" applyAlignment="1">
      <alignment horizontal="right" wrapText="1"/>
    </xf>
    <xf numFmtId="0" fontId="2" fillId="2" borderId="0" xfId="0" applyFont="1" applyFill="1">
      <alignment wrapText="1"/>
    </xf>
    <xf numFmtId="0" fontId="2" fillId="2" borderId="0" xfId="0" quotePrefix="1" applyFont="1" applyFill="1" applyAlignment="1">
      <alignment horizontal="right" vertical="top"/>
    </xf>
    <xf numFmtId="0" fontId="2" fillId="2" borderId="0" xfId="0" quotePrefix="1" applyFont="1" applyFill="1" applyAlignment="1">
      <alignment horizontal="right"/>
    </xf>
    <xf numFmtId="0" fontId="1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65" fontId="11" fillId="0" borderId="10" xfId="7" applyFont="1" applyBorder="1">
      <alignment horizontal="center" vertical="center"/>
    </xf>
    <xf numFmtId="2" fontId="11" fillId="0" borderId="10" xfId="7" applyNumberFormat="1" applyFont="1" applyBorder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2" fontId="6" fillId="2" borderId="0" xfId="7" applyNumberFormat="1" applyFill="1" applyBorder="1">
      <alignment horizontal="center" vertical="center"/>
    </xf>
    <xf numFmtId="1" fontId="2" fillId="2" borderId="0" xfId="0" applyNumberFormat="1" applyFont="1" applyFill="1" applyAlignment="1">
      <alignment horizontal="center" vertical="top"/>
    </xf>
    <xf numFmtId="0" fontId="0" fillId="2" borderId="0" xfId="0" applyFill="1">
      <alignment wrapText="1"/>
    </xf>
    <xf numFmtId="0" fontId="1" fillId="10" borderId="0" xfId="0" applyFont="1" applyFill="1" applyAlignment="1">
      <alignment horizontal="left" vertical="center"/>
    </xf>
    <xf numFmtId="0" fontId="17" fillId="10" borderId="0" xfId="0" applyFont="1" applyFill="1" applyAlignment="1">
      <alignment horizontal="left" vertical="center"/>
    </xf>
    <xf numFmtId="165" fontId="6" fillId="10" borderId="0" xfId="7" applyFill="1" applyBorder="1">
      <alignment horizontal="center" vertical="center"/>
    </xf>
    <xf numFmtId="2" fontId="6" fillId="10" borderId="0" xfId="7" applyNumberFormat="1" applyFill="1" applyBorder="1">
      <alignment horizontal="center" vertical="center"/>
    </xf>
    <xf numFmtId="1" fontId="2" fillId="10" borderId="0" xfId="0" applyNumberFormat="1" applyFont="1" applyFill="1" applyAlignment="1">
      <alignment horizontal="center" vertical="center"/>
    </xf>
    <xf numFmtId="1" fontId="2" fillId="10" borderId="0" xfId="0" applyNumberFormat="1" applyFont="1" applyFill="1" applyAlignment="1">
      <alignment horizontal="center"/>
    </xf>
    <xf numFmtId="0" fontId="15" fillId="10" borderId="0" xfId="19" applyFont="1" applyFill="1">
      <alignment horizontal="center"/>
    </xf>
    <xf numFmtId="3" fontId="6" fillId="0" borderId="0" xfId="6">
      <alignment horizontal="center" vertical="center"/>
    </xf>
    <xf numFmtId="1" fontId="30" fillId="0" borderId="0" xfId="0" applyNumberFormat="1" applyFont="1" applyAlignment="1">
      <alignment horizontal="center"/>
    </xf>
    <xf numFmtId="0" fontId="0" fillId="10" borderId="0" xfId="0" applyFill="1">
      <alignment wrapText="1"/>
    </xf>
    <xf numFmtId="0" fontId="2" fillId="10" borderId="0" xfId="0" applyFont="1" applyFill="1">
      <alignment wrapText="1"/>
    </xf>
    <xf numFmtId="0" fontId="2" fillId="5" borderId="5" xfId="0" applyFont="1" applyFill="1" applyBorder="1">
      <alignment wrapText="1"/>
    </xf>
    <xf numFmtId="0" fontId="0" fillId="0" borderId="6" xfId="0" applyBorder="1">
      <alignment wrapText="1"/>
    </xf>
    <xf numFmtId="0" fontId="0" fillId="0" borderId="4" xfId="0" applyBorder="1">
      <alignment wrapText="1"/>
    </xf>
    <xf numFmtId="0" fontId="2" fillId="5" borderId="1" xfId="0" quotePrefix="1" applyFont="1" applyFill="1" applyBorder="1" applyAlignment="1">
      <alignment horizontal="right" vertical="top"/>
    </xf>
    <xf numFmtId="0" fontId="2" fillId="5" borderId="1" xfId="0" quotePrefix="1" applyFont="1" applyFill="1" applyBorder="1" applyAlignment="1">
      <alignment horizontal="right"/>
    </xf>
    <xf numFmtId="0" fontId="2" fillId="5" borderId="3" xfId="0" quotePrefix="1" applyFont="1" applyFill="1" applyBorder="1" applyAlignment="1">
      <alignment horizontal="right"/>
    </xf>
    <xf numFmtId="0" fontId="0" fillId="0" borderId="7" xfId="0" applyBorder="1">
      <alignment wrapText="1"/>
    </xf>
    <xf numFmtId="1" fontId="12" fillId="2" borderId="0" xfId="0" applyNumberFormat="1" applyFont="1" applyFill="1" applyAlignment="1">
      <alignment horizontal="center"/>
    </xf>
    <xf numFmtId="0" fontId="12" fillId="2" borderId="0" xfId="0" applyFont="1" applyFill="1">
      <alignment wrapText="1"/>
    </xf>
    <xf numFmtId="0" fontId="13" fillId="2" borderId="0" xfId="0" applyFont="1" applyFill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1" fontId="12" fillId="0" borderId="7" xfId="0" applyNumberFormat="1" applyFont="1" applyBorder="1" applyAlignment="1">
      <alignment horizontal="center"/>
    </xf>
    <xf numFmtId="0" fontId="3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165" fontId="6" fillId="2" borderId="0" xfId="0" applyNumberFormat="1" applyFont="1" applyFill="1" applyAlignment="1">
      <alignment vertical="top"/>
    </xf>
    <xf numFmtId="165" fontId="6" fillId="2" borderId="0" xfId="0" applyNumberFormat="1" applyFont="1" applyFill="1" applyAlignment="1">
      <alignment horizontal="center"/>
    </xf>
    <xf numFmtId="2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31" fillId="2" borderId="0" xfId="0" applyFont="1" applyFill="1" applyAlignment="1">
      <alignment horizontal="center" vertical="top" wrapText="1"/>
    </xf>
    <xf numFmtId="0" fontId="22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left"/>
    </xf>
    <xf numFmtId="0" fontId="2" fillId="10" borderId="0" xfId="0" applyFont="1" applyFill="1" applyAlignment="1">
      <alignment horizontal="left" vertical="center" wrapText="1"/>
    </xf>
    <xf numFmtId="1" fontId="2" fillId="10" borderId="0" xfId="0" applyNumberFormat="1" applyFont="1" applyFill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0" borderId="5" xfId="0" applyFont="1" applyBorder="1" applyAlignment="1">
      <alignment horizontal="left"/>
    </xf>
    <xf numFmtId="1" fontId="1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>
      <alignment wrapText="1"/>
    </xf>
    <xf numFmtId="165" fontId="6" fillId="8" borderId="15" xfId="4">
      <alignment horizontal="center" vertical="center"/>
      <protection locked="0"/>
    </xf>
    <xf numFmtId="0" fontId="0" fillId="0" borderId="5" xfId="0" applyBorder="1">
      <alignment wrapText="1"/>
    </xf>
    <xf numFmtId="0" fontId="27" fillId="0" borderId="13" xfId="1" applyFont="1" applyFill="1" applyBorder="1" applyAlignment="1">
      <alignment horizontal="left" vertical="top"/>
    </xf>
    <xf numFmtId="0" fontId="0" fillId="0" borderId="10" xfId="0" applyBorder="1" applyAlignment="1">
      <alignment vertical="top"/>
    </xf>
    <xf numFmtId="0" fontId="25" fillId="0" borderId="13" xfId="1" applyFont="1" applyFill="1" applyBorder="1" applyAlignment="1">
      <alignment horizontal="left" vertical="center"/>
    </xf>
    <xf numFmtId="0" fontId="15" fillId="0" borderId="13" xfId="1" applyFont="1" applyFill="1" applyBorder="1" applyAlignment="1">
      <alignment horizontal="right" vertical="center"/>
    </xf>
    <xf numFmtId="0" fontId="0" fillId="0" borderId="1" xfId="0" applyBorder="1" applyAlignment="1">
      <alignment vertical="top"/>
    </xf>
    <xf numFmtId="0" fontId="8" fillId="0" borderId="0" xfId="0" applyFont="1" applyAlignment="1"/>
    <xf numFmtId="0" fontId="0" fillId="0" borderId="3" xfId="0" applyBorder="1">
      <alignment wrapText="1"/>
    </xf>
    <xf numFmtId="0" fontId="0" fillId="0" borderId="2" xfId="0" applyBorder="1">
      <alignment wrapText="1"/>
    </xf>
    <xf numFmtId="0" fontId="0" fillId="0" borderId="1" xfId="0" applyBorder="1">
      <alignment wrapText="1"/>
    </xf>
    <xf numFmtId="0" fontId="29" fillId="0" borderId="0" xfId="0" applyFont="1" applyAlignment="1">
      <alignment horizontal="center" vertical="center"/>
    </xf>
    <xf numFmtId="0" fontId="6" fillId="0" borderId="14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12" xfId="0" applyFont="1" applyBorder="1" applyAlignment="1">
      <alignment vertical="top"/>
    </xf>
    <xf numFmtId="0" fontId="6" fillId="0" borderId="12" xfId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horizontal="right" vertical="center"/>
    </xf>
    <xf numFmtId="0" fontId="0" fillId="11" borderId="0" xfId="0" applyFill="1">
      <alignment wrapText="1"/>
    </xf>
    <xf numFmtId="0" fontId="0" fillId="11" borderId="0" xfId="0" applyFill="1" applyAlignment="1">
      <alignment horizontal="center"/>
    </xf>
    <xf numFmtId="0" fontId="34" fillId="11" borderId="0" xfId="0" applyFont="1" applyFill="1" applyAlignment="1">
      <alignment vertical="center"/>
    </xf>
    <xf numFmtId="0" fontId="36" fillId="11" borderId="0" xfId="0" applyFont="1" applyFill="1" applyAlignment="1">
      <alignment vertical="center"/>
    </xf>
    <xf numFmtId="0" fontId="11" fillId="0" borderId="0" xfId="0" applyFont="1" applyAlignment="1"/>
    <xf numFmtId="0" fontId="0" fillId="2" borderId="0" xfId="0" applyFill="1" applyAlignment="1">
      <alignment vertical="center" wrapText="1"/>
    </xf>
    <xf numFmtId="0" fontId="23" fillId="2" borderId="0" xfId="0" applyFont="1" applyFill="1" applyAlignment="1">
      <alignment horizontal="left" vertical="center"/>
    </xf>
    <xf numFmtId="165" fontId="15" fillId="2" borderId="0" xfId="0" applyNumberFormat="1" applyFont="1" applyFill="1" applyAlignment="1">
      <alignment horizontal="right" vertical="center"/>
    </xf>
    <xf numFmtId="165" fontId="15" fillId="2" borderId="0" xfId="0" applyNumberFormat="1" applyFont="1" applyFill="1" applyAlignment="1">
      <alignment vertical="center" wrapText="1"/>
    </xf>
    <xf numFmtId="0" fontId="15" fillId="2" borderId="0" xfId="0" applyFont="1" applyFill="1" applyAlignment="1">
      <alignment horizontal="left" vertical="center"/>
    </xf>
    <xf numFmtId="0" fontId="0" fillId="2" borderId="0" xfId="0" applyFill="1" applyAlignment="1">
      <alignment vertical="top"/>
    </xf>
    <xf numFmtId="3" fontId="6" fillId="8" borderId="15" xfId="2">
      <alignment horizontal="center" vertical="center"/>
      <protection locked="0"/>
    </xf>
    <xf numFmtId="49" fontId="6" fillId="8" borderId="15" xfId="3">
      <alignment horizontal="left" vertical="center" wrapText="1"/>
      <protection locked="0"/>
    </xf>
    <xf numFmtId="0" fontId="15" fillId="0" borderId="10" xfId="1" applyFont="1" applyFill="1" applyBorder="1" applyAlignment="1">
      <alignment horizontal="right" vertical="center"/>
    </xf>
    <xf numFmtId="165" fontId="6" fillId="8" borderId="16" xfId="4" applyBorder="1">
      <alignment horizontal="center" vertical="center"/>
      <protection locked="0"/>
    </xf>
    <xf numFmtId="1" fontId="6" fillId="9" borderId="15" xfId="25">
      <alignment horizontal="center" vertical="center"/>
    </xf>
    <xf numFmtId="0" fontId="37" fillId="0" borderId="0" xfId="0" applyFont="1" applyAlignment="1"/>
    <xf numFmtId="0" fontId="25" fillId="0" borderId="0" xfId="0" applyFont="1">
      <alignment wrapText="1"/>
    </xf>
    <xf numFmtId="0" fontId="0" fillId="0" borderId="17" xfId="0" applyBorder="1">
      <alignment wrapText="1"/>
    </xf>
    <xf numFmtId="165" fontId="8" fillId="0" borderId="11" xfId="0" applyNumberFormat="1" applyFont="1" applyBorder="1" applyAlignment="1">
      <alignment horizontal="center" vertical="center" wrapText="1"/>
    </xf>
    <xf numFmtId="0" fontId="22" fillId="10" borderId="0" xfId="0" applyFont="1" applyFill="1" applyAlignment="1">
      <alignment horizontal="left" vertical="top"/>
    </xf>
    <xf numFmtId="0" fontId="6" fillId="0" borderId="0" xfId="0" applyFont="1" applyAlignment="1">
      <alignment vertical="center"/>
    </xf>
    <xf numFmtId="0" fontId="39" fillId="0" borderId="0" xfId="0" applyFont="1" applyAlignment="1">
      <alignment horizontal="left"/>
    </xf>
    <xf numFmtId="0" fontId="2" fillId="2" borderId="0" xfId="0" quotePrefix="1" applyFont="1" applyFill="1" applyAlignment="1">
      <alignment horizontal="right" vertical="center"/>
    </xf>
    <xf numFmtId="0" fontId="2" fillId="0" borderId="1" xfId="0" quotePrefix="1" applyFont="1" applyBorder="1" applyAlignment="1">
      <alignment horizontal="right" vertical="center"/>
    </xf>
    <xf numFmtId="0" fontId="6" fillId="0" borderId="0" xfId="11" applyNumberFormat="1">
      <alignment horizontal="right" vertical="center"/>
    </xf>
    <xf numFmtId="0" fontId="8" fillId="0" borderId="0" xfId="14" applyNumberFormat="1" applyAlignment="1">
      <alignment vertical="center"/>
    </xf>
    <xf numFmtId="49" fontId="6" fillId="8" borderId="15" xfId="3" applyAlignment="1">
      <alignment vertical="center" wrapText="1"/>
      <protection locked="0"/>
    </xf>
    <xf numFmtId="1" fontId="2" fillId="10" borderId="2" xfId="0" applyNumberFormat="1" applyFont="1" applyFill="1" applyBorder="1" applyAlignment="1">
      <alignment horizontal="center"/>
    </xf>
    <xf numFmtId="1" fontId="2" fillId="10" borderId="6" xfId="0" applyNumberFormat="1" applyFont="1" applyFill="1" applyBorder="1" applyAlignment="1">
      <alignment horizontal="left" vertical="center"/>
    </xf>
    <xf numFmtId="1" fontId="2" fillId="10" borderId="7" xfId="0" applyNumberFormat="1" applyFont="1" applyFill="1" applyBorder="1" applyAlignment="1">
      <alignment horizontal="left" vertical="center"/>
    </xf>
    <xf numFmtId="2" fontId="6" fillId="10" borderId="10" xfId="7" applyNumberFormat="1" applyFill="1" applyBorder="1" applyAlignment="1">
      <alignment horizontal="left" vertical="center"/>
    </xf>
    <xf numFmtId="1" fontId="2" fillId="10" borderId="10" xfId="0" applyNumberFormat="1" applyFont="1" applyFill="1" applyBorder="1" applyAlignment="1">
      <alignment horizontal="center"/>
    </xf>
    <xf numFmtId="2" fontId="6" fillId="10" borderId="2" xfId="7" applyNumberFormat="1" applyFill="1" applyBorder="1" applyAlignment="1">
      <alignment horizontal="left" vertical="center"/>
    </xf>
    <xf numFmtId="1" fontId="2" fillId="10" borderId="2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/>
    </xf>
    <xf numFmtId="49" fontId="2" fillId="5" borderId="0" xfId="0" applyNumberFormat="1" applyFont="1" applyFill="1">
      <alignment wrapText="1"/>
    </xf>
    <xf numFmtId="49" fontId="2" fillId="2" borderId="0" xfId="0" applyNumberFormat="1" applyFont="1" applyFill="1">
      <alignment wrapText="1"/>
    </xf>
    <xf numFmtId="49" fontId="2" fillId="5" borderId="1" xfId="0" applyNumberFormat="1" applyFont="1" applyFill="1" applyBorder="1">
      <alignment wrapText="1"/>
    </xf>
    <xf numFmtId="49" fontId="29" fillId="0" borderId="11" xfId="0" applyNumberFormat="1" applyFont="1" applyBorder="1" applyAlignment="1">
      <alignment horizontal="right"/>
    </xf>
    <xf numFmtId="49" fontId="29" fillId="0" borderId="11" xfId="0" applyNumberFormat="1" applyFont="1" applyBorder="1" applyAlignment="1">
      <alignment horizontal="left"/>
    </xf>
    <xf numFmtId="49" fontId="11" fillId="5" borderId="0" xfId="7" applyNumberFormat="1" applyFont="1" applyFill="1" applyBorder="1">
      <alignment horizontal="center" vertical="center"/>
    </xf>
    <xf numFmtId="49" fontId="11" fillId="5" borderId="0" xfId="7" applyNumberFormat="1" applyFont="1" applyFill="1" applyBorder="1" applyAlignment="1"/>
    <xf numFmtId="49" fontId="0" fillId="0" borderId="4" xfId="0" applyNumberFormat="1" applyBorder="1">
      <alignment wrapText="1"/>
    </xf>
    <xf numFmtId="49" fontId="0" fillId="2" borderId="0" xfId="0" applyNumberFormat="1" applyFill="1">
      <alignment wrapText="1"/>
    </xf>
    <xf numFmtId="49" fontId="2" fillId="0" borderId="0" xfId="0" applyNumberFormat="1" applyFont="1" applyAlignment="1">
      <alignment horizontal="center"/>
    </xf>
    <xf numFmtId="49" fontId="2" fillId="5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vertical="center" wrapText="1"/>
    </xf>
    <xf numFmtId="49" fontId="2" fillId="5" borderId="1" xfId="0" applyNumberFormat="1" applyFont="1" applyFill="1" applyBorder="1" applyAlignment="1">
      <alignment vertical="center" wrapText="1"/>
    </xf>
    <xf numFmtId="49" fontId="29" fillId="0" borderId="11" xfId="0" applyNumberFormat="1" applyFont="1" applyBorder="1" applyAlignment="1">
      <alignment horizontal="right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left" vertical="center"/>
    </xf>
    <xf numFmtId="49" fontId="11" fillId="5" borderId="0" xfId="7" applyNumberFormat="1" applyFont="1" applyFill="1" applyBorder="1" applyAlignment="1">
      <alignment vertical="center"/>
    </xf>
    <xf numFmtId="49" fontId="0" fillId="0" borderId="4" xfId="0" applyNumberForma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5" fillId="0" borderId="8" xfId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5" fontId="10" fillId="0" borderId="8" xfId="27" applyFill="1">
      <alignment vertical="center"/>
    </xf>
    <xf numFmtId="0" fontId="0" fillId="0" borderId="0" xfId="0" applyAlignment="1">
      <alignment horizontal="left" vertical="top"/>
    </xf>
    <xf numFmtId="3" fontId="8" fillId="4" borderId="8" xfId="28">
      <alignment horizontal="right" vertical="center"/>
    </xf>
    <xf numFmtId="3" fontId="8" fillId="0" borderId="8" xfId="28" applyFill="1">
      <alignment horizontal="right" vertical="center"/>
    </xf>
    <xf numFmtId="3" fontId="8" fillId="0" borderId="18" xfId="28" applyFill="1" applyBorder="1">
      <alignment horizontal="right" vertical="center"/>
    </xf>
    <xf numFmtId="0" fontId="25" fillId="0" borderId="8" xfId="1" applyFont="1" applyFill="1" applyAlignment="1">
      <alignment horizontal="center"/>
    </xf>
    <xf numFmtId="165" fontId="15" fillId="0" borderId="8" xfId="1" applyNumberFormat="1" applyFont="1" applyFill="1" applyAlignment="1">
      <alignment horizontal="right" vertical="top"/>
    </xf>
    <xf numFmtId="165" fontId="15" fillId="0" borderId="8" xfId="1" applyNumberFormat="1" applyFont="1" applyFill="1" applyAlignment="1">
      <alignment horizontal="right"/>
    </xf>
    <xf numFmtId="0" fontId="25" fillId="0" borderId="8" xfId="1" applyFont="1" applyFill="1" applyAlignment="1">
      <alignment horizontal="left"/>
    </xf>
    <xf numFmtId="0" fontId="26" fillId="0" borderId="0" xfId="0" applyFont="1" applyAlignment="1">
      <alignment horizontal="left"/>
    </xf>
    <xf numFmtId="0" fontId="15" fillId="3" borderId="8" xfId="1" applyFont="1" applyAlignment="1">
      <alignment horizontal="center" vertical="center"/>
    </xf>
    <xf numFmtId="0" fontId="15" fillId="3" borderId="8" xfId="1" applyFont="1" applyAlignment="1">
      <alignment vertical="center"/>
    </xf>
    <xf numFmtId="3" fontId="15" fillId="3" borderId="8" xfId="1" applyNumberFormat="1" applyFont="1" applyAlignment="1">
      <alignment vertical="top"/>
    </xf>
    <xf numFmtId="3" fontId="15" fillId="3" borderId="8" xfId="1" applyNumberFormat="1" applyFont="1" applyAlignment="1"/>
    <xf numFmtId="0" fontId="15" fillId="0" borderId="8" xfId="1" applyFont="1" applyFill="1" applyAlignment="1">
      <alignment horizontal="center" vertical="center"/>
    </xf>
    <xf numFmtId="3" fontId="15" fillId="0" borderId="8" xfId="1" applyNumberFormat="1" applyFont="1" applyFill="1" applyAlignment="1"/>
    <xf numFmtId="1" fontId="15" fillId="0" borderId="8" xfId="1" applyNumberFormat="1" applyFont="1" applyFill="1" applyAlignment="1"/>
    <xf numFmtId="1" fontId="41" fillId="0" borderId="8" xfId="1" applyNumberFormat="1" applyFont="1" applyFill="1" applyAlignment="1"/>
    <xf numFmtId="0" fontId="42" fillId="0" borderId="0" xfId="0" applyFont="1">
      <alignment wrapText="1"/>
    </xf>
    <xf numFmtId="3" fontId="15" fillId="0" borderId="0" xfId="6" applyFont="1" applyBorder="1" applyAlignment="1"/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right"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6" fontId="8" fillId="0" borderId="11" xfId="0" applyNumberFormat="1" applyFont="1" applyBorder="1" applyAlignment="1">
      <alignment horizontal="center" vertical="center" wrapText="1"/>
    </xf>
    <xf numFmtId="164" fontId="6" fillId="9" borderId="15" xfId="25" applyNumberFormat="1">
      <alignment horizontal="center" vertical="center"/>
    </xf>
    <xf numFmtId="0" fontId="22" fillId="10" borderId="0" xfId="0" applyFont="1" applyFill="1" applyAlignment="1">
      <alignment horizontal="left" vertical="center"/>
    </xf>
    <xf numFmtId="0" fontId="17" fillId="10" borderId="0" xfId="0" applyFont="1" applyFill="1" applyAlignment="1">
      <alignment vertical="center"/>
    </xf>
    <xf numFmtId="0" fontId="40" fillId="10" borderId="0" xfId="0" applyFont="1" applyFill="1" applyAlignment="1">
      <alignment vertical="center"/>
    </xf>
    <xf numFmtId="0" fontId="0" fillId="10" borderId="0" xfId="0" applyFill="1" applyAlignment="1">
      <alignment vertical="center"/>
    </xf>
    <xf numFmtId="0" fontId="2" fillId="5" borderId="1" xfId="0" quotePrefix="1" applyFont="1" applyFill="1" applyBorder="1" applyAlignment="1">
      <alignment horizontal="right" vertical="center"/>
    </xf>
    <xf numFmtId="0" fontId="24" fillId="2" borderId="0" xfId="0" applyFont="1" applyFill="1" applyAlignment="1">
      <alignment horizontal="left" vertical="center"/>
    </xf>
    <xf numFmtId="0" fontId="27" fillId="2" borderId="0" xfId="0" applyFont="1" applyFill="1" applyAlignment="1">
      <alignment vertical="center"/>
    </xf>
    <xf numFmtId="0" fontId="31" fillId="2" borderId="0" xfId="0" applyFont="1" applyFill="1" applyAlignment="1">
      <alignment horizontal="left" vertical="center"/>
    </xf>
    <xf numFmtId="0" fontId="0" fillId="2" borderId="10" xfId="0" applyFill="1" applyBorder="1">
      <alignment wrapText="1"/>
    </xf>
    <xf numFmtId="0" fontId="15" fillId="2" borderId="2" xfId="0" applyFont="1" applyFill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165" fontId="25" fillId="0" borderId="0" xfId="7" applyFont="1">
      <alignment horizontal="center" vertical="center"/>
    </xf>
    <xf numFmtId="0" fontId="11" fillId="0" borderId="0" xfId="0" applyFont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12" xfId="0" applyBorder="1">
      <alignment wrapText="1"/>
    </xf>
    <xf numFmtId="0" fontId="0" fillId="0" borderId="12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4" fillId="0" borderId="19" xfId="29">
      <alignment horizontal="left" vertical="top" wrapText="1"/>
    </xf>
    <xf numFmtId="3" fontId="6" fillId="0" borderId="15" xfId="6" applyBorder="1">
      <alignment horizontal="center" vertical="center"/>
    </xf>
    <xf numFmtId="3" fontId="6" fillId="8" borderId="20" xfId="2" applyBorder="1">
      <alignment horizontal="center" vertical="center"/>
      <protection locked="0"/>
    </xf>
    <xf numFmtId="49" fontId="6" fillId="8" borderId="16" xfId="3" applyBorder="1" applyAlignment="1">
      <alignment vertical="center" wrapText="1"/>
      <protection locked="0"/>
    </xf>
    <xf numFmtId="1" fontId="12" fillId="0" borderId="4" xfId="0" applyNumberFormat="1" applyFont="1" applyBorder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3" fontId="8" fillId="8" borderId="15" xfId="30" applyFont="1" applyAlignment="1">
      <alignment horizontal="left" vertical="center"/>
      <protection locked="0"/>
    </xf>
    <xf numFmtId="3" fontId="4" fillId="8" borderId="15" xfId="30" applyFont="1" applyAlignment="1">
      <alignment vertical="top"/>
      <protection locked="0"/>
    </xf>
    <xf numFmtId="2" fontId="6" fillId="9" borderId="15" xfId="25" quotePrefix="1" applyNumberFormat="1">
      <alignment horizontal="center" vertical="center"/>
    </xf>
    <xf numFmtId="164" fontId="6" fillId="9" borderId="15" xfId="25" quotePrefix="1" applyNumberFormat="1">
      <alignment horizontal="center" vertical="center"/>
    </xf>
    <xf numFmtId="165" fontId="6" fillId="8" borderId="15" xfId="2" quotePrefix="1" applyNumberFormat="1">
      <alignment horizontal="center" vertical="center"/>
      <protection locked="0"/>
    </xf>
    <xf numFmtId="4" fontId="6" fillId="8" borderId="15" xfId="2" quotePrefix="1" applyNumberFormat="1">
      <alignment horizontal="center" vertical="center"/>
      <protection locked="0"/>
    </xf>
    <xf numFmtId="2" fontId="6" fillId="9" borderId="15" xfId="25" applyNumberFormat="1">
      <alignment horizontal="center" vertical="center"/>
    </xf>
    <xf numFmtId="0" fontId="8" fillId="2" borderId="0" xfId="0" applyFont="1" applyFill="1" applyAlignment="1">
      <alignment horizontal="left" wrapText="1"/>
    </xf>
    <xf numFmtId="165" fontId="6" fillId="9" borderId="15" xfId="25" applyNumberFormat="1">
      <alignment horizontal="center" vertical="center"/>
    </xf>
    <xf numFmtId="165" fontId="0" fillId="2" borderId="0" xfId="0" applyNumberFormat="1" applyFill="1" applyAlignment="1">
      <alignment horizontal="center" wrapText="1"/>
    </xf>
    <xf numFmtId="0" fontId="45" fillId="2" borderId="0" xfId="0" applyFont="1" applyFill="1" applyAlignment="1">
      <alignment horizontal="left" wrapText="1"/>
    </xf>
    <xf numFmtId="0" fontId="46" fillId="2" borderId="0" xfId="0" applyFont="1" applyFill="1" applyAlignment="1">
      <alignment horizontal="left" wrapText="1"/>
    </xf>
    <xf numFmtId="0" fontId="8" fillId="0" borderId="0" xfId="0" applyFont="1" applyAlignment="1">
      <alignment horizontal="left"/>
    </xf>
    <xf numFmtId="0" fontId="17" fillId="10" borderId="0" xfId="0" applyFont="1" applyFill="1" applyAlignment="1"/>
    <xf numFmtId="0" fontId="35" fillId="10" borderId="0" xfId="0" applyFont="1" applyFill="1" applyAlignment="1">
      <alignment vertical="center"/>
    </xf>
    <xf numFmtId="0" fontId="0" fillId="10" borderId="0" xfId="0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0" fontId="35" fillId="10" borderId="0" xfId="0" applyFont="1" applyFill="1" applyAlignment="1">
      <alignment vertical="top"/>
    </xf>
    <xf numFmtId="167" fontId="6" fillId="9" borderId="15" xfId="25" applyNumberFormat="1">
      <alignment horizontal="center" vertical="center"/>
    </xf>
    <xf numFmtId="0" fontId="45" fillId="0" borderId="0" xfId="0" applyFont="1" applyAlignment="1">
      <alignment horizontal="left"/>
    </xf>
    <xf numFmtId="164" fontId="2" fillId="10" borderId="10" xfId="0" applyNumberFormat="1" applyFont="1" applyFill="1" applyBorder="1" applyAlignment="1">
      <alignment horizontal="center"/>
    </xf>
    <xf numFmtId="164" fontId="2" fillId="10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37" fillId="0" borderId="0" xfId="0" applyFont="1" applyAlignment="1">
      <alignment horizontal="left" wrapText="1"/>
    </xf>
    <xf numFmtId="0" fontId="27" fillId="2" borderId="0" xfId="0" applyFont="1" applyFill="1" applyAlignment="1">
      <alignment vertical="center"/>
    </xf>
    <xf numFmtId="0" fontId="8" fillId="2" borderId="0" xfId="0" applyFont="1" applyFill="1" applyAlignment="1">
      <alignment horizontal="left" wrapText="1"/>
    </xf>
    <xf numFmtId="0" fontId="7" fillId="2" borderId="0" xfId="10" applyNumberForma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33" fillId="2" borderId="0" xfId="0" applyFont="1" applyFill="1" applyAlignment="1">
      <alignment vertical="center"/>
    </xf>
    <xf numFmtId="0" fontId="8" fillId="0" borderId="0" xfId="0" applyFont="1" applyAlignment="1">
      <alignment horizontal="left"/>
    </xf>
    <xf numFmtId="3" fontId="41" fillId="8" borderId="15" xfId="30" applyFont="1" applyAlignment="1">
      <alignment horizontal="left" vertical="center"/>
      <protection locked="0"/>
    </xf>
    <xf numFmtId="3" fontId="0" fillId="8" borderId="15" xfId="30" applyFont="1" applyAlignment="1">
      <alignment horizontal="left" vertical="center"/>
      <protection locked="0"/>
    </xf>
    <xf numFmtId="0" fontId="2" fillId="10" borderId="5" xfId="0" applyFont="1" applyFill="1" applyBorder="1" applyAlignment="1">
      <alignment horizontal="right"/>
    </xf>
    <xf numFmtId="0" fontId="2" fillId="10" borderId="10" xfId="0" applyFont="1" applyFill="1" applyBorder="1" applyAlignment="1">
      <alignment horizontal="right"/>
    </xf>
    <xf numFmtId="0" fontId="2" fillId="10" borderId="3" xfId="0" applyFont="1" applyFill="1" applyBorder="1" applyAlignment="1">
      <alignment horizontal="right" vertical="center"/>
    </xf>
    <xf numFmtId="0" fontId="2" fillId="10" borderId="2" xfId="0" applyFont="1" applyFill="1" applyBorder="1" applyAlignment="1">
      <alignment horizontal="right" vertical="center"/>
    </xf>
    <xf numFmtId="1" fontId="4" fillId="0" borderId="12" xfId="0" applyNumberFormat="1" applyFont="1" applyBorder="1" applyAlignment="1">
      <alignment horizontal="left"/>
    </xf>
    <xf numFmtId="0" fontId="3" fillId="0" borderId="0" xfId="0" applyFont="1" applyAlignment="1">
      <alignment vertical="top" wrapText="1"/>
    </xf>
    <xf numFmtId="0" fontId="4" fillId="0" borderId="12" xfId="0" applyFont="1" applyBorder="1" applyAlignment="1">
      <alignment horizontal="left"/>
    </xf>
    <xf numFmtId="165" fontId="6" fillId="2" borderId="0" xfId="0" applyNumberFormat="1" applyFont="1" applyFill="1" applyAlignment="1">
      <alignment horizontal="left" vertical="top" wrapText="1"/>
    </xf>
    <xf numFmtId="165" fontId="6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33" fillId="2" borderId="0" xfId="0" applyFont="1" applyFill="1" applyAlignment="1">
      <alignment horizontal="left" vertical="center"/>
    </xf>
    <xf numFmtId="0" fontId="32" fillId="2" borderId="0" xfId="0" applyFont="1" applyFill="1" applyAlignment="1">
      <alignment horizontal="left" vertical="center" wrapText="1"/>
    </xf>
    <xf numFmtId="0" fontId="43" fillId="8" borderId="15" xfId="5" applyNumberFormat="1">
      <alignment horizontal="center" vertical="center"/>
      <protection locked="0"/>
    </xf>
  </cellXfs>
  <cellStyles count="31">
    <cellStyle name="členitev - barva celice" xfId="1" xr:uid="{0B52A870-A8FB-4C7D-8321-714987AF268A}"/>
    <cellStyle name="dodaten vpis" xfId="30" xr:uid="{227B663C-633B-4385-AB05-2BFE0848F469}"/>
    <cellStyle name="Hiperpovezava" xfId="22" builtinId="8" customBuiltin="1"/>
    <cellStyle name="input-kolicina" xfId="2" xr:uid="{A1E7752A-CE75-484C-9C68-D5FAA3640768}"/>
    <cellStyle name="input-komentar" xfId="3" xr:uid="{2E50AD3F-2077-4E29-8D41-A8D313CB1EBD}"/>
    <cellStyle name="input-m2" xfId="4" xr:uid="{83AF3742-F1D4-474A-B5A8-D1571EE7D84B}"/>
    <cellStyle name="inv-vnos" xfId="5" xr:uid="{619567D4-B61B-4C2A-B0EE-9AA9990516E3}"/>
    <cellStyle name="količina" xfId="6" xr:uid="{2A667F14-91D6-45AE-9FE1-C2F6FB6EC959}"/>
    <cellStyle name="m2" xfId="7" xr:uid="{CDADA1EE-26C1-4D02-B742-98B8414024B3}"/>
    <cellStyle name="NASLOV LISTA" xfId="8" xr:uid="{1D0D3526-8170-4B65-B4B8-D39734332678}"/>
    <cellStyle name="Navadno" xfId="0" builtinId="0" customBuiltin="1"/>
    <cellStyle name="Obiskana hiperpovezava" xfId="23" builtinId="9" customBuiltin="1"/>
    <cellStyle name="odstotki" xfId="9" xr:uid="{700974F5-17AC-4E5E-958D-AD290939ABF0}"/>
    <cellStyle name="Opis prostora" xfId="29" xr:uid="{0E7DFB52-6D63-4259-8AE8-D267643003C2}"/>
    <cellStyle name="Opisi" xfId="10" xr:uid="{228BFCE8-158F-4A18-B71D-E417A0967ABE}"/>
    <cellStyle name="Oznaka prostora" xfId="11" xr:uid="{A8FB9774-D8CA-4360-8917-908EE5C8909E}"/>
    <cellStyle name="pod-sklop" xfId="12" xr:uid="{4B8D372B-C1F1-4E5B-ABAB-1B138894034E}"/>
    <cellStyle name="PRAZNA" xfId="13" xr:uid="{47EB3D2D-E661-420E-AF28-4083B0187A05}"/>
    <cellStyle name="PRAZNA 2" xfId="28" xr:uid="{F4719C7F-2BD8-4019-BAE5-C1D1FE955243}"/>
    <cellStyle name="Prostor" xfId="14" xr:uid="{3DBB793F-0301-48D5-94E5-BA05FEF0D460}"/>
    <cellStyle name="samoiz-odst" xfId="15" xr:uid="{86E2C61C-4D44-4218-A6A7-ADB077F491C1}"/>
    <cellStyle name="samoizp-kolicina" xfId="16" xr:uid="{C902AD83-908C-4184-8693-363B11BC6E89}"/>
    <cellStyle name="samoizp-m2" xfId="17" xr:uid="{FE16716B-4146-4CEC-B1B2-F1FD481E71ED}"/>
    <cellStyle name="samoizp-S" xfId="18" xr:uid="{86D30D45-CCEA-466F-A2FA-26601E84BE6E}"/>
    <cellStyle name="samoizp-S 2" xfId="24" xr:uid="{CD993A09-8812-44E0-8B04-2FCB75ABF96D}"/>
    <cellStyle name="samoizp-txt" xfId="19" xr:uid="{7CCCA5CA-A913-4604-B216-CAB9152F53AC}"/>
    <cellStyle name="samozipolnjevanje" xfId="20" xr:uid="{646289A1-F9B0-4061-A3A8-98ECF00D1ECE}"/>
    <cellStyle name="samozipolnjevanje 2" xfId="27" xr:uid="{7EC20F71-F0FC-4D6D-8CCF-BA6A8E551956}"/>
    <cellStyle name="sestevki-kolicina" xfId="25" xr:uid="{66F52208-57B5-466E-B825-B319F4E393F7}"/>
    <cellStyle name="sestevki-povrsina" xfId="21" xr:uid="{EFA4755A-747D-40C5-A8DA-5556CB3F6AE0}"/>
    <cellStyle name="Skupaj povrsina" xfId="26" xr:uid="{725DD92C-44F2-41AE-97EB-AE06EF60C3C5}"/>
  </cellStyles>
  <dxfs count="0"/>
  <tableStyles count="0" defaultTableStyle="TableStyleMedium2" defaultPivotStyle="PivotStyleLight16"/>
  <colors>
    <mruColors>
      <color rgb="FFFFF3D1"/>
      <color rgb="FFFFFCF3"/>
      <color rgb="FFFFC91D"/>
      <color rgb="FF33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66E8E-A296-4212-92B7-15A814C6CA71}">
  <dimension ref="A2:Z98"/>
  <sheetViews>
    <sheetView showGridLines="0" zoomScale="115" zoomScaleNormal="115" zoomScaleSheetLayoutView="70" workbookViewId="0">
      <selection activeCell="F20" sqref="F20"/>
    </sheetView>
  </sheetViews>
  <sheetFormatPr defaultColWidth="9.140625" defaultRowHeight="12.75" x14ac:dyDescent="0.2"/>
  <cols>
    <col min="1" max="1" width="2.140625" customWidth="1"/>
    <col min="2" max="2" width="3.42578125" style="1" customWidth="1"/>
    <col min="3" max="3" width="9.7109375" customWidth="1"/>
    <col min="4" max="4" width="3.85546875" customWidth="1"/>
    <col min="5" max="5" width="1.140625" customWidth="1"/>
    <col min="6" max="6" width="20.140625" customWidth="1"/>
    <col min="7" max="7" width="1.28515625" customWidth="1"/>
    <col min="8" max="8" width="20.7109375" customWidth="1"/>
    <col min="9" max="9" width="2.28515625" customWidth="1"/>
    <col min="10" max="10" width="2.7109375" customWidth="1"/>
    <col min="11" max="11" width="2.28515625" customWidth="1"/>
    <col min="12" max="12" width="4.42578125" customWidth="1"/>
    <col min="14" max="14" width="18.42578125" customWidth="1"/>
    <col min="15" max="17" width="6" customWidth="1"/>
    <col min="18" max="18" width="9.7109375" customWidth="1"/>
    <col min="19" max="19" width="1.7109375" customWidth="1"/>
    <col min="20" max="21" width="1.42578125" customWidth="1"/>
    <col min="22" max="22" width="20.7109375" customWidth="1"/>
  </cols>
  <sheetData>
    <row r="2" spans="1:14" s="218" customFormat="1" ht="18.75" customHeight="1" x14ac:dyDescent="0.2">
      <c r="B2" s="250"/>
      <c r="C2" s="251" t="s">
        <v>36</v>
      </c>
      <c r="D2" s="252"/>
      <c r="E2" s="252"/>
      <c r="F2" s="252"/>
      <c r="G2" s="252"/>
      <c r="H2" s="252"/>
      <c r="I2" s="253"/>
      <c r="J2" s="253"/>
      <c r="K2" s="253"/>
      <c r="L2" s="253"/>
      <c r="M2" s="253"/>
      <c r="N2" s="253"/>
    </row>
    <row r="3" spans="1:14" ht="18" customHeight="1" x14ac:dyDescent="0.2"/>
    <row r="4" spans="1:14" ht="18" customHeight="1" x14ac:dyDescent="0.2"/>
    <row r="5" spans="1:14" ht="22.5" customHeight="1" x14ac:dyDescent="0.2">
      <c r="B5" s="263"/>
      <c r="C5" s="265" t="s">
        <v>55</v>
      </c>
      <c r="D5" s="264"/>
      <c r="E5" s="264"/>
      <c r="F5" s="266" t="s">
        <v>56</v>
      </c>
      <c r="G5" s="264"/>
      <c r="H5" s="264"/>
      <c r="I5" s="264"/>
      <c r="J5" s="264"/>
      <c r="K5" s="264"/>
      <c r="L5" s="264"/>
      <c r="M5" s="264"/>
      <c r="N5" s="264"/>
    </row>
    <row r="6" spans="1:14" ht="24" customHeight="1" thickBot="1" x14ac:dyDescent="0.25">
      <c r="A6" s="47"/>
      <c r="B6"/>
      <c r="C6" s="261"/>
      <c r="F6" s="220"/>
      <c r="G6" s="141"/>
      <c r="H6" s="141"/>
      <c r="I6" s="141"/>
      <c r="J6" s="141"/>
      <c r="K6" s="141"/>
      <c r="L6" s="141"/>
      <c r="M6" s="141"/>
      <c r="N6" s="141"/>
    </row>
    <row r="7" spans="1:14" ht="24" customHeight="1" thickTop="1" thickBot="1" x14ac:dyDescent="0.25">
      <c r="A7" s="47"/>
      <c r="B7"/>
      <c r="C7" s="177"/>
      <c r="D7" s="221"/>
      <c r="F7" s="220" t="s">
        <v>37</v>
      </c>
    </row>
    <row r="8" spans="1:14" ht="24" customHeight="1" thickTop="1" thickBot="1" x14ac:dyDescent="0.25">
      <c r="A8" s="47"/>
      <c r="B8"/>
      <c r="C8" s="222"/>
      <c r="D8" s="221"/>
      <c r="F8" s="298" t="s">
        <v>51</v>
      </c>
      <c r="G8" s="298"/>
      <c r="H8" s="298"/>
      <c r="I8" s="298"/>
      <c r="J8" s="298"/>
      <c r="K8" s="298"/>
      <c r="L8" s="298"/>
      <c r="M8" s="298"/>
      <c r="N8" s="298"/>
    </row>
    <row r="9" spans="1:14" ht="24" customHeight="1" thickBot="1" x14ac:dyDescent="0.25">
      <c r="A9" s="47"/>
      <c r="B9"/>
      <c r="C9" s="222"/>
      <c r="D9" s="221"/>
      <c r="F9" s="298"/>
      <c r="G9" s="298"/>
      <c r="H9" s="298"/>
      <c r="I9" s="298"/>
      <c r="J9" s="298"/>
      <c r="K9" s="298"/>
      <c r="L9" s="298"/>
      <c r="M9" s="298"/>
      <c r="N9" s="298"/>
    </row>
    <row r="10" spans="1:14" ht="24" customHeight="1" thickTop="1" thickBot="1" x14ac:dyDescent="0.25">
      <c r="A10" s="47"/>
      <c r="B10"/>
      <c r="C10" s="174"/>
      <c r="D10" s="9"/>
      <c r="F10" s="220" t="s">
        <v>38</v>
      </c>
    </row>
    <row r="11" spans="1:14" ht="24" customHeight="1" thickTop="1" thickBot="1" x14ac:dyDescent="0.25">
      <c r="A11" s="47"/>
      <c r="B11"/>
      <c r="C11" s="222"/>
      <c r="D11" s="9"/>
      <c r="F11" s="47" t="s">
        <v>39</v>
      </c>
    </row>
    <row r="12" spans="1:14" ht="24" customHeight="1" thickBot="1" x14ac:dyDescent="0.25">
      <c r="A12" s="47"/>
      <c r="B12"/>
      <c r="C12" s="224"/>
      <c r="F12" s="220" t="s">
        <v>42</v>
      </c>
    </row>
    <row r="13" spans="1:14" ht="24" customHeight="1" x14ac:dyDescent="0.2">
      <c r="A13" s="47"/>
      <c r="B13"/>
      <c r="F13" s="220"/>
    </row>
    <row r="14" spans="1:14" ht="24" customHeight="1" x14ac:dyDescent="0.2">
      <c r="B14"/>
      <c r="C14" s="221" t="s">
        <v>52</v>
      </c>
      <c r="F14" s="220" t="s">
        <v>53</v>
      </c>
    </row>
    <row r="15" spans="1:14" ht="54" customHeight="1" x14ac:dyDescent="0.2">
      <c r="B15"/>
      <c r="C15" s="221"/>
      <c r="F15" s="298" t="s">
        <v>54</v>
      </c>
      <c r="G15" s="298"/>
      <c r="H15" s="298"/>
      <c r="I15" s="298"/>
      <c r="J15" s="298"/>
      <c r="K15" s="298"/>
      <c r="L15" s="298"/>
      <c r="M15" s="298"/>
      <c r="N15" s="298"/>
    </row>
    <row r="16" spans="1:14" ht="29.25" customHeight="1" x14ac:dyDescent="0.2">
      <c r="A16" s="47"/>
      <c r="B16"/>
      <c r="C16" s="262" t="s">
        <v>0</v>
      </c>
      <c r="D16" s="9"/>
      <c r="F16" s="47" t="s">
        <v>57</v>
      </c>
      <c r="G16" s="47"/>
      <c r="H16" s="47"/>
      <c r="I16" s="47"/>
      <c r="J16" s="47"/>
      <c r="K16" s="47"/>
      <c r="L16" s="47"/>
      <c r="M16" s="47"/>
      <c r="N16" s="47"/>
    </row>
    <row r="17" spans="1:26" ht="56.25" customHeight="1" x14ac:dyDescent="0.2">
      <c r="A17" s="47"/>
      <c r="B17"/>
      <c r="C17" s="262" t="s">
        <v>40</v>
      </c>
      <c r="D17" s="9"/>
      <c r="F17" s="298" t="s">
        <v>58</v>
      </c>
      <c r="G17" s="298"/>
      <c r="H17" s="298"/>
      <c r="I17" s="298"/>
      <c r="J17" s="298"/>
      <c r="K17" s="298"/>
      <c r="L17" s="298"/>
      <c r="M17" s="298"/>
      <c r="N17" s="298"/>
    </row>
    <row r="18" spans="1:26" ht="47.25" customHeight="1" x14ac:dyDescent="0.2">
      <c r="A18" s="47"/>
      <c r="B18"/>
      <c r="C18" s="262" t="s">
        <v>6</v>
      </c>
      <c r="D18" s="9"/>
      <c r="F18" s="299" t="s">
        <v>59</v>
      </c>
      <c r="G18" s="299"/>
      <c r="H18" s="299"/>
      <c r="I18" s="299"/>
      <c r="J18" s="299"/>
      <c r="K18" s="299"/>
      <c r="L18" s="299"/>
      <c r="M18" s="299"/>
      <c r="N18" s="299"/>
    </row>
    <row r="19" spans="1:26" ht="27.75" customHeight="1" thickBot="1" x14ac:dyDescent="0.25">
      <c r="A19" s="47"/>
      <c r="B19"/>
      <c r="C19" s="262" t="s">
        <v>18</v>
      </c>
      <c r="D19" s="9"/>
      <c r="F19" s="298" t="s">
        <v>131</v>
      </c>
      <c r="G19" s="298"/>
      <c r="H19" s="298"/>
      <c r="I19" s="298"/>
      <c r="J19" s="298"/>
      <c r="K19" s="298"/>
      <c r="L19" s="298"/>
      <c r="M19" s="298"/>
      <c r="N19" s="298"/>
    </row>
    <row r="20" spans="1:26" ht="15.75" customHeight="1" thickBot="1" x14ac:dyDescent="0.25">
      <c r="A20" s="47"/>
      <c r="B20"/>
      <c r="C20" s="222"/>
      <c r="D20" s="9"/>
      <c r="F20" s="223"/>
      <c r="G20" s="47"/>
      <c r="H20" s="47"/>
      <c r="I20" s="47"/>
      <c r="J20" s="47"/>
      <c r="K20" s="47"/>
      <c r="L20" s="47"/>
      <c r="M20" s="47"/>
      <c r="N20" s="47"/>
    </row>
    <row r="21" spans="1:26" ht="42" customHeight="1" thickBot="1" x14ac:dyDescent="0.25">
      <c r="A21" s="47"/>
      <c r="B21"/>
      <c r="C21" s="297" t="s">
        <v>41</v>
      </c>
      <c r="D21" s="9"/>
      <c r="F21" s="298" t="s">
        <v>130</v>
      </c>
      <c r="G21" s="298"/>
      <c r="H21" s="298"/>
      <c r="I21" s="298"/>
      <c r="J21" s="298"/>
      <c r="K21" s="298"/>
      <c r="L21" s="298"/>
      <c r="M21" s="298"/>
      <c r="N21" s="298"/>
    </row>
    <row r="22" spans="1:26" ht="21.75" customHeight="1" thickBot="1" x14ac:dyDescent="0.25">
      <c r="A22" s="47"/>
      <c r="B22"/>
      <c r="C22" s="222"/>
      <c r="D22" s="9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</row>
    <row r="23" spans="1:26" ht="18.75" customHeight="1" thickBot="1" x14ac:dyDescent="0.25">
      <c r="A23" s="47"/>
      <c r="B23"/>
      <c r="C23" s="225"/>
      <c r="F23" s="218"/>
    </row>
    <row r="24" spans="1:26" ht="18.75" customHeight="1" x14ac:dyDescent="0.2">
      <c r="A24" s="47"/>
      <c r="B24"/>
      <c r="C24" s="226"/>
      <c r="F24" s="218"/>
    </row>
    <row r="25" spans="1:26" ht="24" customHeight="1" x14ac:dyDescent="0.2">
      <c r="B25"/>
    </row>
    <row r="26" spans="1:26" ht="24" customHeight="1" x14ac:dyDescent="0.2">
      <c r="B26"/>
    </row>
    <row r="27" spans="1:26" ht="24" customHeight="1" x14ac:dyDescent="0.2">
      <c r="B27"/>
    </row>
    <row r="28" spans="1:26" ht="18" customHeight="1" x14ac:dyDescent="0.2">
      <c r="B28"/>
    </row>
    <row r="29" spans="1:26" ht="5.0999999999999996" customHeight="1" x14ac:dyDescent="0.2">
      <c r="B29"/>
    </row>
    <row r="30" spans="1:26" ht="10.5" customHeight="1" x14ac:dyDescent="0.2">
      <c r="B30"/>
    </row>
    <row r="31" spans="1:26" ht="20.100000000000001" customHeight="1" x14ac:dyDescent="0.2">
      <c r="B31"/>
    </row>
    <row r="32" spans="1:26" ht="5.0999999999999996" customHeight="1" x14ac:dyDescent="0.2">
      <c r="B32"/>
    </row>
    <row r="33" spans="2:2" ht="24" customHeight="1" x14ac:dyDescent="0.2">
      <c r="B33"/>
    </row>
    <row r="34" spans="2:2" ht="24" customHeight="1" x14ac:dyDescent="0.2">
      <c r="B34"/>
    </row>
    <row r="35" spans="2:2" ht="24" customHeight="1" x14ac:dyDescent="0.2">
      <c r="B35"/>
    </row>
    <row r="36" spans="2:2" ht="24" customHeight="1" x14ac:dyDescent="0.2">
      <c r="B36"/>
    </row>
    <row r="37" spans="2:2" ht="24" customHeight="1" x14ac:dyDescent="0.2">
      <c r="B37"/>
    </row>
    <row r="38" spans="2:2" ht="24" customHeight="1" x14ac:dyDescent="0.2">
      <c r="B38"/>
    </row>
    <row r="39" spans="2:2" ht="24" customHeight="1" x14ac:dyDescent="0.2">
      <c r="B39"/>
    </row>
    <row r="40" spans="2:2" ht="24" customHeight="1" x14ac:dyDescent="0.2">
      <c r="B40"/>
    </row>
    <row r="41" spans="2:2" ht="24" customHeight="1" x14ac:dyDescent="0.2">
      <c r="B41"/>
    </row>
    <row r="42" spans="2:2" ht="24" customHeight="1" x14ac:dyDescent="0.2">
      <c r="B42"/>
    </row>
    <row r="43" spans="2:2" ht="18" customHeight="1" x14ac:dyDescent="0.2">
      <c r="B43"/>
    </row>
    <row r="44" spans="2:2" ht="5.0999999999999996" customHeight="1" x14ac:dyDescent="0.2">
      <c r="B44"/>
    </row>
    <row r="45" spans="2:2" ht="11.25" customHeight="1" x14ac:dyDescent="0.2">
      <c r="B45"/>
    </row>
    <row r="46" spans="2:2" ht="20.100000000000001" customHeight="1" x14ac:dyDescent="0.2">
      <c r="B46"/>
    </row>
    <row r="47" spans="2:2" ht="5.0999999999999996" customHeight="1" x14ac:dyDescent="0.2">
      <c r="B47"/>
    </row>
    <row r="48" spans="2:2" ht="24" customHeight="1" x14ac:dyDescent="0.2">
      <c r="B48"/>
    </row>
    <row r="49" spans="1:10" ht="24" customHeight="1" x14ac:dyDescent="0.2">
      <c r="B49"/>
    </row>
    <row r="50" spans="1:10" ht="24" customHeight="1" x14ac:dyDescent="0.2">
      <c r="B50"/>
    </row>
    <row r="51" spans="1:10" ht="24" customHeight="1" x14ac:dyDescent="0.2">
      <c r="B51"/>
    </row>
    <row r="52" spans="1:10" ht="24" customHeight="1" x14ac:dyDescent="0.2">
      <c r="B52"/>
    </row>
    <row r="53" spans="1:10" ht="24" customHeight="1" x14ac:dyDescent="0.2">
      <c r="B53"/>
    </row>
    <row r="54" spans="1:10" ht="24" customHeight="1" x14ac:dyDescent="0.2">
      <c r="B54"/>
    </row>
    <row r="55" spans="1:10" ht="24" customHeight="1" x14ac:dyDescent="0.2">
      <c r="B55"/>
    </row>
    <row r="56" spans="1:10" ht="15.95" customHeight="1" x14ac:dyDescent="0.2">
      <c r="B56"/>
    </row>
    <row r="57" spans="1:10" ht="15.95" hidden="1" customHeight="1" x14ac:dyDescent="0.2">
      <c r="B57" s="227"/>
      <c r="C57" s="46"/>
      <c r="D57" s="46"/>
      <c r="E57" s="46"/>
      <c r="F57" s="228"/>
      <c r="G57" s="229"/>
      <c r="H57" s="229"/>
      <c r="I57" s="230"/>
      <c r="J57" s="230"/>
    </row>
    <row r="58" spans="1:10" ht="24" hidden="1" customHeight="1" x14ac:dyDescent="0.35">
      <c r="A58" s="231"/>
    </row>
    <row r="59" spans="1:10" ht="18.75" hidden="1" customHeight="1" x14ac:dyDescent="0.35">
      <c r="A59" s="231"/>
      <c r="B59" s="232"/>
      <c r="C59" s="233" t="s">
        <v>43</v>
      </c>
      <c r="D59" s="233"/>
      <c r="E59" s="233"/>
      <c r="F59" s="234">
        <f>SUM(F60:F61)</f>
        <v>50</v>
      </c>
      <c r="G59" s="235"/>
      <c r="H59" s="235"/>
      <c r="I59" s="236"/>
      <c r="J59" s="236"/>
    </row>
    <row r="60" spans="1:10" ht="15.95" hidden="1" customHeight="1" x14ac:dyDescent="0.2">
      <c r="B60" s="232"/>
      <c r="C60" s="233" t="s">
        <v>44</v>
      </c>
      <c r="D60" s="233"/>
      <c r="E60" s="233"/>
      <c r="F60" s="234">
        <v>25</v>
      </c>
      <c r="G60" s="235"/>
      <c r="H60" s="235"/>
      <c r="I60" s="236"/>
      <c r="J60" s="236"/>
    </row>
    <row r="61" spans="1:10" ht="15.95" hidden="1" customHeight="1" x14ac:dyDescent="0.2">
      <c r="B61" s="232"/>
      <c r="C61" s="233" t="s">
        <v>45</v>
      </c>
      <c r="D61" s="233"/>
      <c r="E61" s="233"/>
      <c r="F61" s="234">
        <f>17+8</f>
        <v>25</v>
      </c>
      <c r="G61" s="235"/>
      <c r="H61" s="235"/>
      <c r="I61" s="236"/>
      <c r="J61" s="236"/>
    </row>
    <row r="62" spans="1:10" ht="20.100000000000001" hidden="1" customHeight="1" x14ac:dyDescent="0.2">
      <c r="B62" s="232"/>
      <c r="C62" s="233" t="s">
        <v>46</v>
      </c>
      <c r="D62" s="233"/>
      <c r="E62" s="233"/>
      <c r="F62" s="234">
        <f>SUM(F63:F65)</f>
        <v>56</v>
      </c>
      <c r="G62" s="235"/>
      <c r="H62" s="235"/>
      <c r="I62" s="236"/>
      <c r="J62" s="236"/>
    </row>
    <row r="63" spans="1:10" ht="20.100000000000001" hidden="1" customHeight="1" x14ac:dyDescent="0.2">
      <c r="B63" s="232"/>
      <c r="C63" s="233" t="s">
        <v>47</v>
      </c>
      <c r="D63" s="233"/>
      <c r="E63" s="233"/>
      <c r="F63" s="234">
        <v>20</v>
      </c>
      <c r="G63" s="235"/>
      <c r="H63" s="235"/>
      <c r="I63" s="236"/>
      <c r="J63" s="236"/>
    </row>
    <row r="64" spans="1:10" ht="20.100000000000001" hidden="1" customHeight="1" x14ac:dyDescent="0.2">
      <c r="B64" s="232"/>
      <c r="C64" s="233" t="s">
        <v>48</v>
      </c>
      <c r="D64" s="233"/>
      <c r="E64" s="233"/>
      <c r="F64" s="234">
        <v>19</v>
      </c>
      <c r="G64" s="235"/>
      <c r="H64" s="235"/>
      <c r="I64" s="236"/>
      <c r="J64" s="236"/>
    </row>
    <row r="65" spans="2:10" ht="20.100000000000001" hidden="1" customHeight="1" x14ac:dyDescent="0.2">
      <c r="B65" s="232"/>
      <c r="C65" s="233" t="s">
        <v>49</v>
      </c>
      <c r="D65" s="233"/>
      <c r="E65" s="233"/>
      <c r="F65" s="234">
        <v>17</v>
      </c>
      <c r="G65" s="235"/>
      <c r="H65" s="235"/>
      <c r="I65" s="236"/>
      <c r="J65" s="236"/>
    </row>
    <row r="66" spans="2:10" ht="20.100000000000001" customHeight="1" x14ac:dyDescent="0.2"/>
    <row r="67" spans="2:10" ht="20.100000000000001" customHeight="1" x14ac:dyDescent="0.2"/>
    <row r="68" spans="2:10" ht="20.100000000000001" customHeight="1" x14ac:dyDescent="0.2"/>
    <row r="69" spans="2:10" ht="20.100000000000001" customHeight="1" x14ac:dyDescent="0.2"/>
    <row r="70" spans="2:10" ht="20.100000000000001" customHeight="1" x14ac:dyDescent="0.2"/>
    <row r="71" spans="2:10" ht="15.95" customHeight="1" x14ac:dyDescent="0.2"/>
    <row r="72" spans="2:10" ht="15.95" customHeight="1" x14ac:dyDescent="0.2"/>
    <row r="73" spans="2:10" ht="15.95" customHeight="1" x14ac:dyDescent="0.2"/>
    <row r="74" spans="2:10" ht="20.100000000000001" customHeight="1" x14ac:dyDescent="0.2"/>
    <row r="75" spans="2:10" ht="20.100000000000001" customHeight="1" x14ac:dyDescent="0.2"/>
    <row r="76" spans="2:10" ht="20.100000000000001" customHeight="1" x14ac:dyDescent="0.2"/>
    <row r="77" spans="2:10" ht="20.100000000000001" customHeight="1" x14ac:dyDescent="0.2"/>
    <row r="78" spans="2:10" ht="15.95" customHeight="1" x14ac:dyDescent="0.2"/>
    <row r="79" spans="2:10" ht="15.95" customHeight="1" x14ac:dyDescent="0.2"/>
    <row r="80" spans="2:10" ht="15.95" customHeight="1" x14ac:dyDescent="0.2"/>
    <row r="81" spans="2:10" ht="20.100000000000001" customHeight="1" x14ac:dyDescent="0.2"/>
    <row r="82" spans="2:10" ht="20.100000000000001" customHeight="1" x14ac:dyDescent="0.2"/>
    <row r="83" spans="2:10" ht="20.100000000000001" customHeight="1" x14ac:dyDescent="0.2"/>
    <row r="84" spans="2:10" ht="20.100000000000001" customHeight="1" x14ac:dyDescent="0.2"/>
    <row r="85" spans="2:10" ht="15.95" customHeight="1" x14ac:dyDescent="0.2">
      <c r="B85"/>
      <c r="F85" s="47"/>
    </row>
    <row r="86" spans="2:10" ht="15.95" customHeight="1" x14ac:dyDescent="0.2">
      <c r="B86"/>
      <c r="F86" s="47"/>
    </row>
    <row r="87" spans="2:10" ht="15.95" customHeight="1" x14ac:dyDescent="0.2"/>
    <row r="88" spans="2:10" ht="15.95" customHeight="1" x14ac:dyDescent="0.2"/>
    <row r="89" spans="2:10" ht="15.95" customHeight="1" x14ac:dyDescent="0.2"/>
    <row r="90" spans="2:10" ht="15.95" customHeight="1" x14ac:dyDescent="0.2"/>
    <row r="91" spans="2:10" ht="15.95" customHeight="1" x14ac:dyDescent="0.2"/>
    <row r="92" spans="2:10" ht="15.95" customHeight="1" x14ac:dyDescent="0.2"/>
    <row r="93" spans="2:10" ht="15.95" customHeight="1" thickBot="1" x14ac:dyDescent="0.25"/>
    <row r="94" spans="2:10" ht="15.95" customHeight="1" thickBot="1" x14ac:dyDescent="0.25">
      <c r="B94" s="236"/>
      <c r="C94" s="219"/>
      <c r="D94" s="219"/>
      <c r="E94" s="219"/>
      <c r="F94" s="237"/>
      <c r="G94" s="237"/>
      <c r="H94" s="237"/>
      <c r="I94" s="236"/>
      <c r="J94" s="236"/>
    </row>
    <row r="95" spans="2:10" ht="15.95" customHeight="1" thickBot="1" x14ac:dyDescent="0.25">
      <c r="B95" s="236"/>
      <c r="G95" s="238"/>
      <c r="H95" s="238"/>
      <c r="I95" s="236"/>
      <c r="J95" s="236"/>
    </row>
    <row r="96" spans="2:10" ht="15.95" customHeight="1" thickBot="1" x14ac:dyDescent="0.25">
      <c r="B96" s="236"/>
      <c r="G96" s="239"/>
      <c r="H96" s="239"/>
      <c r="I96" s="236"/>
      <c r="J96" s="236"/>
    </row>
    <row r="97" spans="2:10" x14ac:dyDescent="0.2">
      <c r="B97" s="221"/>
      <c r="C97" s="240"/>
      <c r="D97" s="240"/>
      <c r="E97" s="240"/>
      <c r="F97" s="241"/>
      <c r="G97" s="241"/>
      <c r="H97" s="241"/>
      <c r="I97" s="221"/>
      <c r="J97" s="221"/>
    </row>
    <row r="98" spans="2:10" x14ac:dyDescent="0.2">
      <c r="B98" s="221"/>
      <c r="C98" s="242"/>
      <c r="D98" s="242"/>
      <c r="E98" s="242"/>
      <c r="F98" s="243"/>
      <c r="G98" s="243"/>
      <c r="H98" s="243"/>
      <c r="I98" s="221"/>
      <c r="J98" s="221"/>
    </row>
  </sheetData>
  <sheetProtection selectLockedCells="1"/>
  <mergeCells count="7">
    <mergeCell ref="F8:N9"/>
    <mergeCell ref="P22:Z22"/>
    <mergeCell ref="F15:N15"/>
    <mergeCell ref="F17:N17"/>
    <mergeCell ref="F18:N18"/>
    <mergeCell ref="F19:N19"/>
    <mergeCell ref="F21:N21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DA383-99FE-413C-9E8B-97303405BC8F}">
  <sheetPr>
    <tabColor theme="4" tint="0.79998168889431442"/>
    <pageSetUpPr fitToPage="1"/>
  </sheetPr>
  <dimension ref="A1:U115"/>
  <sheetViews>
    <sheetView showGridLines="0" zoomScale="85" zoomScaleNormal="85" zoomScaleSheetLayoutView="115" zoomScalePageLayoutView="40" workbookViewId="0">
      <selection activeCell="K51" sqref="K51"/>
    </sheetView>
  </sheetViews>
  <sheetFormatPr defaultColWidth="9.140625" defaultRowHeight="12.75" x14ac:dyDescent="0.2"/>
  <cols>
    <col min="1" max="2" width="2.7109375" customWidth="1"/>
    <col min="3" max="3" width="0.85546875" customWidth="1"/>
    <col min="4" max="4" width="2.7109375" customWidth="1"/>
    <col min="5" max="5" width="1.85546875" style="1" customWidth="1"/>
    <col min="6" max="6" width="34.42578125" customWidth="1"/>
    <col min="7" max="7" width="2.7109375" customWidth="1"/>
    <col min="8" max="8" width="15.7109375" customWidth="1"/>
    <col min="9" max="9" width="2.85546875" customWidth="1"/>
    <col min="10" max="10" width="0.85546875" customWidth="1"/>
    <col min="11" max="11" width="15.7109375" customWidth="1"/>
    <col min="12" max="12" width="2.85546875" customWidth="1"/>
    <col min="13" max="13" width="0.85546875" customWidth="1"/>
    <col min="14" max="15" width="2.7109375" customWidth="1"/>
    <col min="16" max="16" width="5.85546875" customWidth="1"/>
    <col min="17" max="17" width="6.85546875" customWidth="1"/>
    <col min="18" max="18" width="7" customWidth="1"/>
  </cols>
  <sheetData>
    <row r="1" spans="1:21" ht="15" customHeight="1" x14ac:dyDescent="0.2">
      <c r="E1" s="45"/>
    </row>
    <row r="2" spans="1:21" ht="30" customHeight="1" x14ac:dyDescent="0.4">
      <c r="B2" s="184" t="s">
        <v>34</v>
      </c>
      <c r="D2" s="179"/>
      <c r="E2" s="45"/>
    </row>
    <row r="3" spans="1:21" ht="14.25" customHeight="1" x14ac:dyDescent="0.2">
      <c r="B3" s="300" t="s">
        <v>100</v>
      </c>
      <c r="C3" s="300"/>
      <c r="D3" s="300"/>
      <c r="E3" s="300"/>
      <c r="F3" s="300"/>
      <c r="G3" s="300"/>
      <c r="H3" s="300"/>
      <c r="I3" s="300"/>
      <c r="J3" s="300"/>
      <c r="K3" s="300"/>
    </row>
    <row r="4" spans="1:21" ht="15" customHeight="1" thickBot="1" x14ac:dyDescent="0.25">
      <c r="B4" s="178"/>
      <c r="D4" s="179"/>
      <c r="E4" s="45"/>
    </row>
    <row r="5" spans="1:21" ht="24" customHeight="1" thickTop="1" thickBot="1" x14ac:dyDescent="0.25">
      <c r="B5" s="183" t="s">
        <v>35</v>
      </c>
      <c r="D5" s="166"/>
      <c r="E5" s="142"/>
      <c r="H5" s="321"/>
    </row>
    <row r="6" spans="1:21" ht="15" customHeight="1" thickTop="1" x14ac:dyDescent="0.2">
      <c r="C6" s="178"/>
      <c r="D6" s="179"/>
      <c r="E6" s="45"/>
    </row>
    <row r="7" spans="1:21" ht="30" customHeight="1" x14ac:dyDescent="0.3">
      <c r="B7" s="108"/>
      <c r="C7" s="288" t="s">
        <v>28</v>
      </c>
      <c r="D7" s="289"/>
      <c r="E7" s="290"/>
      <c r="F7" s="291"/>
      <c r="G7" s="108"/>
      <c r="H7" s="108"/>
      <c r="I7" s="108"/>
      <c r="J7" s="108"/>
      <c r="K7" s="108"/>
      <c r="L7" s="108"/>
      <c r="M7" s="108"/>
      <c r="N7" s="108"/>
    </row>
    <row r="8" spans="1:21" ht="27" customHeight="1" x14ac:dyDescent="0.2">
      <c r="B8" s="108"/>
      <c r="C8" s="292" t="s">
        <v>112</v>
      </c>
      <c r="D8" s="108"/>
      <c r="E8" s="290"/>
      <c r="F8" s="291"/>
      <c r="G8" s="108"/>
      <c r="H8" s="108"/>
      <c r="I8" s="108"/>
      <c r="J8" s="108"/>
      <c r="K8" s="108"/>
      <c r="L8" s="108"/>
      <c r="M8" s="108"/>
      <c r="N8" s="108"/>
    </row>
    <row r="9" spans="1:21" ht="15" customHeight="1" x14ac:dyDescent="0.2"/>
    <row r="10" spans="1:21" s="141" customFormat="1" ht="12" customHeight="1" x14ac:dyDescent="0.2">
      <c r="B10" s="167"/>
      <c r="C10" s="167"/>
      <c r="D10" s="167"/>
      <c r="E10" s="168"/>
      <c r="F10" s="255"/>
      <c r="G10" s="255"/>
      <c r="H10" s="169"/>
      <c r="I10" s="170"/>
      <c r="J10" s="170"/>
      <c r="K10" s="170"/>
      <c r="L10" s="171"/>
      <c r="M10" s="171"/>
      <c r="N10" s="98"/>
      <c r="O10"/>
      <c r="P10"/>
      <c r="Q10"/>
      <c r="R10"/>
      <c r="S10"/>
      <c r="T10"/>
      <c r="U10"/>
    </row>
    <row r="11" spans="1:21" s="141" customFormat="1" ht="18" customHeight="1" x14ac:dyDescent="0.2">
      <c r="B11" s="167"/>
      <c r="C11" s="305" t="s">
        <v>26</v>
      </c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98"/>
      <c r="O11"/>
      <c r="P11"/>
      <c r="Q11"/>
      <c r="R11"/>
      <c r="S11"/>
      <c r="T11"/>
      <c r="U11"/>
    </row>
    <row r="12" spans="1:21" s="141" customFormat="1" ht="13.5" customHeight="1" x14ac:dyDescent="0.2">
      <c r="B12" s="167"/>
      <c r="C12" s="256"/>
      <c r="D12" s="256"/>
      <c r="E12" s="168"/>
      <c r="F12" s="257"/>
      <c r="G12" s="255"/>
      <c r="H12" s="169"/>
      <c r="I12" s="170"/>
      <c r="J12" s="170"/>
      <c r="K12" s="170"/>
      <c r="L12" s="171"/>
      <c r="M12" s="171"/>
      <c r="N12" s="98"/>
      <c r="O12"/>
      <c r="P12"/>
      <c r="Q12"/>
      <c r="R12"/>
      <c r="S12"/>
      <c r="T12"/>
      <c r="U12"/>
    </row>
    <row r="13" spans="1:21" ht="21.75" customHeight="1" thickBot="1" x14ac:dyDescent="0.25">
      <c r="B13" s="98"/>
      <c r="C13" s="144"/>
      <c r="D13" s="50"/>
      <c r="E13" s="145"/>
      <c r="F13" s="146"/>
      <c r="G13" s="147"/>
      <c r="H13" s="148"/>
      <c r="I13" s="148"/>
      <c r="J13" s="148"/>
      <c r="K13" s="148"/>
      <c r="L13" s="50"/>
      <c r="M13" s="111"/>
      <c r="N13" s="98"/>
    </row>
    <row r="14" spans="1:21" ht="15" customHeight="1" x14ac:dyDescent="0.2">
      <c r="B14" s="98"/>
      <c r="C14" s="153"/>
      <c r="E14" s="155" t="s">
        <v>11</v>
      </c>
      <c r="F14" s="159"/>
      <c r="G14" s="160"/>
      <c r="H14" s="161"/>
      <c r="I14" s="156"/>
      <c r="J14" s="156"/>
      <c r="K14" s="155" t="s">
        <v>17</v>
      </c>
      <c r="M14" s="112"/>
      <c r="N14" s="98"/>
    </row>
    <row r="15" spans="1:21" ht="23.25" customHeight="1" thickBot="1" x14ac:dyDescent="0.25">
      <c r="B15" s="98"/>
      <c r="C15" s="153"/>
      <c r="E15" s="158" t="s">
        <v>16</v>
      </c>
      <c r="F15" s="154"/>
      <c r="G15" s="48"/>
      <c r="H15" s="154" t="s">
        <v>5</v>
      </c>
      <c r="I15" s="157"/>
      <c r="J15" s="157"/>
      <c r="K15" s="154" t="s">
        <v>5</v>
      </c>
      <c r="M15" s="112"/>
      <c r="N15" s="98"/>
    </row>
    <row r="16" spans="1:21" ht="20.100000000000001" customHeight="1" thickTop="1" thickBot="1" x14ac:dyDescent="0.25">
      <c r="A16" s="47"/>
      <c r="B16" s="172"/>
      <c r="C16" s="149"/>
      <c r="D16" s="47"/>
      <c r="E16" s="306" t="s">
        <v>15</v>
      </c>
      <c r="F16" s="306"/>
      <c r="G16" s="39"/>
      <c r="H16" s="49"/>
      <c r="K16" s="15">
        <f>SUM(K17:K18)</f>
        <v>0</v>
      </c>
      <c r="M16" s="112"/>
      <c r="N16" s="98"/>
    </row>
    <row r="17" spans="1:21" ht="20.100000000000001" customHeight="1" thickTop="1" thickBot="1" x14ac:dyDescent="0.25">
      <c r="A17" s="47"/>
      <c r="B17" s="172"/>
      <c r="C17" s="149"/>
      <c r="D17" s="47"/>
      <c r="E17"/>
      <c r="F17" t="s">
        <v>87</v>
      </c>
      <c r="G17" s="39"/>
      <c r="H17" s="49"/>
      <c r="K17" s="143"/>
      <c r="M17" s="112"/>
      <c r="N17" s="98"/>
    </row>
    <row r="18" spans="1:21" ht="20.100000000000001" customHeight="1" thickTop="1" thickBot="1" x14ac:dyDescent="0.25">
      <c r="A18" s="47"/>
      <c r="B18" s="172"/>
      <c r="C18" s="149"/>
      <c r="D18" s="47"/>
      <c r="E18"/>
      <c r="F18" t="s">
        <v>88</v>
      </c>
      <c r="G18" s="39"/>
      <c r="H18" s="49"/>
      <c r="K18" s="143"/>
      <c r="M18" s="112"/>
      <c r="N18" s="98"/>
    </row>
    <row r="19" spans="1:21" ht="20.100000000000001" customHeight="1" thickTop="1" x14ac:dyDescent="0.2">
      <c r="B19" s="98"/>
      <c r="C19" s="151"/>
      <c r="D19" s="152"/>
      <c r="E19" s="152"/>
      <c r="F19" s="152"/>
      <c r="G19" s="152"/>
      <c r="H19" s="152"/>
      <c r="I19" s="152"/>
      <c r="J19" s="152"/>
      <c r="K19" s="152"/>
      <c r="L19" s="152"/>
      <c r="M19" s="116"/>
      <c r="N19" s="98"/>
    </row>
    <row r="20" spans="1:21" ht="15" customHeight="1" x14ac:dyDescent="0.2"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</row>
    <row r="21" spans="1:21" ht="15" customHeight="1" x14ac:dyDescent="0.2">
      <c r="E21"/>
    </row>
    <row r="22" spans="1:21" s="141" customFormat="1" ht="12" customHeight="1" x14ac:dyDescent="0.2">
      <c r="B22" s="167"/>
      <c r="C22" s="167"/>
      <c r="D22" s="167"/>
      <c r="E22" s="168"/>
      <c r="F22" s="255"/>
      <c r="G22" s="255"/>
      <c r="H22" s="169"/>
      <c r="I22" s="170"/>
      <c r="J22" s="170"/>
      <c r="K22" s="170"/>
      <c r="L22" s="171"/>
      <c r="M22" s="171"/>
      <c r="N22" s="98"/>
      <c r="O22"/>
      <c r="P22"/>
      <c r="Q22"/>
      <c r="R22"/>
      <c r="S22"/>
      <c r="T22"/>
      <c r="U22"/>
    </row>
    <row r="23" spans="1:21" s="141" customFormat="1" ht="18" customHeight="1" x14ac:dyDescent="0.2">
      <c r="B23" s="167"/>
      <c r="C23" s="305" t="s">
        <v>10</v>
      </c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98"/>
      <c r="O23"/>
      <c r="P23"/>
      <c r="Q23"/>
      <c r="R23"/>
      <c r="S23"/>
      <c r="T23"/>
      <c r="U23"/>
    </row>
    <row r="24" spans="1:21" s="141" customFormat="1" ht="13.5" customHeight="1" x14ac:dyDescent="0.2">
      <c r="B24" s="167"/>
      <c r="C24" s="256"/>
      <c r="D24" s="256"/>
      <c r="E24" s="168"/>
      <c r="F24" s="257"/>
      <c r="G24" s="255"/>
      <c r="H24" s="169"/>
      <c r="I24" s="170"/>
      <c r="J24" s="170"/>
      <c r="K24" s="170"/>
      <c r="L24" s="259"/>
      <c r="M24" s="259"/>
      <c r="N24" s="98"/>
      <c r="O24"/>
      <c r="P24"/>
      <c r="Q24"/>
      <c r="R24"/>
      <c r="S24"/>
      <c r="T24"/>
      <c r="U24"/>
    </row>
    <row r="25" spans="1:21" ht="21.75" customHeight="1" thickBot="1" x14ac:dyDescent="0.25">
      <c r="B25" s="98"/>
      <c r="C25" s="144"/>
      <c r="D25" s="50"/>
      <c r="E25" s="145"/>
      <c r="F25" s="146"/>
      <c r="G25" s="147"/>
      <c r="H25" s="148"/>
      <c r="I25" s="148"/>
      <c r="J25" s="148"/>
      <c r="K25" s="148"/>
      <c r="M25" s="111"/>
      <c r="N25" s="98"/>
    </row>
    <row r="26" spans="1:21" ht="15" customHeight="1" x14ac:dyDescent="0.2">
      <c r="B26" s="98"/>
      <c r="C26" s="153"/>
      <c r="E26" s="155" t="s">
        <v>11</v>
      </c>
      <c r="F26" s="159"/>
      <c r="G26" s="160"/>
      <c r="H26" s="161"/>
      <c r="I26" s="156"/>
      <c r="J26" s="156"/>
      <c r="K26" s="155" t="s">
        <v>17</v>
      </c>
      <c r="M26" s="112"/>
      <c r="N26" s="98"/>
    </row>
    <row r="27" spans="1:21" ht="23.25" customHeight="1" thickBot="1" x14ac:dyDescent="0.25">
      <c r="B27" s="98"/>
      <c r="C27" s="153"/>
      <c r="E27" s="158" t="s">
        <v>16</v>
      </c>
      <c r="F27" s="154"/>
      <c r="G27" s="48"/>
      <c r="H27" s="154" t="s">
        <v>5</v>
      </c>
      <c r="I27" s="157"/>
      <c r="J27" s="157"/>
      <c r="K27" s="154" t="s">
        <v>5</v>
      </c>
      <c r="M27" s="112"/>
      <c r="N27" s="98"/>
    </row>
    <row r="28" spans="1:21" ht="20.100000000000001" customHeight="1" thickTop="1" thickBot="1" x14ac:dyDescent="0.25">
      <c r="A28" s="47"/>
      <c r="B28" s="172"/>
      <c r="C28" s="149"/>
      <c r="D28" s="47"/>
      <c r="E28" s="150" t="s">
        <v>90</v>
      </c>
      <c r="H28" s="224"/>
      <c r="K28" s="15">
        <f>SUM(K29:K30)</f>
        <v>0</v>
      </c>
      <c r="M28" s="112"/>
      <c r="N28" s="98"/>
    </row>
    <row r="29" spans="1:21" ht="20.100000000000001" customHeight="1" thickTop="1" thickBot="1" x14ac:dyDescent="0.25">
      <c r="A29" s="47"/>
      <c r="B29" s="172"/>
      <c r="C29" s="149"/>
      <c r="D29" s="47"/>
      <c r="E29"/>
      <c r="F29" t="s">
        <v>87</v>
      </c>
      <c r="G29" s="39"/>
      <c r="H29" s="224"/>
      <c r="K29" s="143"/>
      <c r="M29" s="112"/>
      <c r="N29" s="98"/>
    </row>
    <row r="30" spans="1:21" ht="20.100000000000001" customHeight="1" thickTop="1" thickBot="1" x14ac:dyDescent="0.25">
      <c r="A30" s="47"/>
      <c r="B30" s="172"/>
      <c r="C30" s="149"/>
      <c r="D30" s="47"/>
      <c r="E30"/>
      <c r="F30" t="s">
        <v>88</v>
      </c>
      <c r="G30" s="39"/>
      <c r="H30" s="224"/>
      <c r="K30" s="143"/>
      <c r="M30" s="112"/>
      <c r="N30" s="98"/>
    </row>
    <row r="31" spans="1:21" ht="20.100000000000001" customHeight="1" thickTop="1" thickBot="1" x14ac:dyDescent="0.25">
      <c r="A31" s="47"/>
      <c r="B31" s="172"/>
      <c r="C31" s="149"/>
      <c r="D31" s="47"/>
      <c r="E31" s="150" t="s">
        <v>91</v>
      </c>
      <c r="H31" s="224"/>
      <c r="K31" s="15">
        <f>SUM(K32:K33)</f>
        <v>0</v>
      </c>
      <c r="M31" s="112"/>
      <c r="N31" s="98"/>
    </row>
    <row r="32" spans="1:21" ht="20.100000000000001" customHeight="1" thickTop="1" thickBot="1" x14ac:dyDescent="0.25">
      <c r="A32" s="47"/>
      <c r="B32" s="172"/>
      <c r="C32" s="149"/>
      <c r="D32" s="47"/>
      <c r="E32"/>
      <c r="F32" t="s">
        <v>87</v>
      </c>
      <c r="G32" s="39"/>
      <c r="H32" s="49"/>
      <c r="K32" s="143"/>
      <c r="M32" s="112"/>
      <c r="N32" s="98"/>
    </row>
    <row r="33" spans="1:21" ht="20.100000000000001" customHeight="1" thickTop="1" thickBot="1" x14ac:dyDescent="0.25">
      <c r="A33" s="47"/>
      <c r="B33" s="172"/>
      <c r="C33" s="149"/>
      <c r="D33" s="47"/>
      <c r="E33"/>
      <c r="F33" t="s">
        <v>88</v>
      </c>
      <c r="G33" s="39"/>
      <c r="H33" s="49"/>
      <c r="K33" s="143"/>
      <c r="M33" s="112"/>
      <c r="N33" s="98"/>
    </row>
    <row r="34" spans="1:21" ht="20.100000000000001" customHeight="1" thickTop="1" thickBot="1" x14ac:dyDescent="0.25">
      <c r="A34" s="47"/>
      <c r="B34" s="172"/>
      <c r="C34" s="149"/>
      <c r="D34" s="47"/>
      <c r="E34" s="307" t="s">
        <v>110</v>
      </c>
      <c r="F34" s="308"/>
      <c r="G34" s="39"/>
      <c r="H34" s="49"/>
      <c r="K34" s="15">
        <f>SUM(K35:K36)</f>
        <v>0</v>
      </c>
      <c r="M34" s="112"/>
      <c r="N34" s="98"/>
    </row>
    <row r="35" spans="1:21" ht="20.100000000000001" customHeight="1" thickTop="1" thickBot="1" x14ac:dyDescent="0.25">
      <c r="A35" s="47"/>
      <c r="B35" s="172"/>
      <c r="C35" s="149"/>
      <c r="D35" s="47"/>
      <c r="E35"/>
      <c r="F35" t="s">
        <v>87</v>
      </c>
      <c r="G35" s="39"/>
      <c r="H35" s="49"/>
      <c r="K35" s="143"/>
      <c r="M35" s="112"/>
      <c r="N35" s="98"/>
    </row>
    <row r="36" spans="1:21" ht="20.100000000000001" customHeight="1" thickTop="1" thickBot="1" x14ac:dyDescent="0.25">
      <c r="A36" s="47"/>
      <c r="B36" s="172"/>
      <c r="C36" s="149"/>
      <c r="D36" s="47"/>
      <c r="E36"/>
      <c r="F36" t="s">
        <v>88</v>
      </c>
      <c r="G36" s="39"/>
      <c r="H36" s="49"/>
      <c r="K36" s="143"/>
      <c r="M36" s="112"/>
      <c r="N36" s="98"/>
    </row>
    <row r="37" spans="1:21" ht="20.100000000000001" customHeight="1" thickTop="1" x14ac:dyDescent="0.2">
      <c r="B37" s="98"/>
      <c r="C37" s="151"/>
      <c r="D37" s="152"/>
      <c r="E37" s="152"/>
      <c r="F37" s="152"/>
      <c r="G37" s="152"/>
      <c r="H37" s="152"/>
      <c r="I37" s="152"/>
      <c r="J37" s="152"/>
      <c r="K37" s="152"/>
      <c r="M37" s="116"/>
      <c r="N37" s="98"/>
    </row>
    <row r="38" spans="1:21" ht="15" customHeight="1" x14ac:dyDescent="0.2"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258"/>
      <c r="M38" s="258"/>
      <c r="N38" s="98"/>
    </row>
    <row r="39" spans="1:21" ht="15" customHeight="1" x14ac:dyDescent="0.2">
      <c r="E39"/>
    </row>
    <row r="40" spans="1:21" s="141" customFormat="1" ht="12" customHeight="1" x14ac:dyDescent="0.2">
      <c r="B40" s="167"/>
      <c r="C40" s="167"/>
      <c r="D40" s="167"/>
      <c r="E40" s="168"/>
      <c r="F40" s="255"/>
      <c r="G40" s="255"/>
      <c r="H40" s="169"/>
      <c r="I40" s="170"/>
      <c r="J40" s="170"/>
      <c r="K40" s="170"/>
      <c r="L40" s="171"/>
      <c r="M40" s="171"/>
      <c r="N40" s="98"/>
      <c r="O40"/>
      <c r="P40"/>
      <c r="Q40"/>
      <c r="R40"/>
      <c r="S40"/>
      <c r="T40"/>
      <c r="U40"/>
    </row>
    <row r="41" spans="1:21" s="141" customFormat="1" ht="18" customHeight="1" x14ac:dyDescent="0.2">
      <c r="B41" s="167"/>
      <c r="C41" s="301" t="s">
        <v>24</v>
      </c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98"/>
      <c r="O41"/>
      <c r="P41"/>
      <c r="Q41"/>
      <c r="R41"/>
      <c r="S41"/>
      <c r="T41"/>
      <c r="U41"/>
    </row>
    <row r="42" spans="1:21" s="141" customFormat="1" ht="13.5" customHeight="1" x14ac:dyDescent="0.2">
      <c r="B42" s="167"/>
      <c r="C42" s="256"/>
      <c r="D42" s="256"/>
      <c r="E42" s="168"/>
      <c r="F42" s="257"/>
      <c r="G42" s="255"/>
      <c r="H42" s="169"/>
      <c r="I42" s="170"/>
      <c r="J42" s="170"/>
      <c r="K42" s="170"/>
      <c r="L42" s="171"/>
      <c r="M42" s="171"/>
      <c r="N42" s="98"/>
      <c r="O42"/>
      <c r="P42"/>
      <c r="Q42"/>
      <c r="R42"/>
      <c r="S42"/>
      <c r="T42"/>
      <c r="U42"/>
    </row>
    <row r="43" spans="1:21" ht="21.75" customHeight="1" thickBot="1" x14ac:dyDescent="0.25">
      <c r="B43" s="98"/>
      <c r="C43" s="144"/>
      <c r="D43" s="50"/>
      <c r="E43" s="145"/>
      <c r="F43" s="146"/>
      <c r="G43" s="147"/>
      <c r="H43" s="148"/>
      <c r="I43" s="148"/>
      <c r="J43" s="148"/>
      <c r="K43" s="148"/>
      <c r="L43" s="148"/>
      <c r="M43" s="111"/>
      <c r="N43" s="98"/>
    </row>
    <row r="44" spans="1:21" ht="15" customHeight="1" x14ac:dyDescent="0.2">
      <c r="B44" s="98"/>
      <c r="C44" s="153"/>
      <c r="E44" s="155" t="s">
        <v>11</v>
      </c>
      <c r="F44" s="159"/>
      <c r="G44" s="160"/>
      <c r="H44" s="161"/>
      <c r="I44" s="156"/>
      <c r="J44" s="156"/>
      <c r="K44" s="155" t="s">
        <v>17</v>
      </c>
      <c r="M44" s="112"/>
      <c r="N44" s="98"/>
    </row>
    <row r="45" spans="1:21" ht="23.25" customHeight="1" thickBot="1" x14ac:dyDescent="0.25">
      <c r="B45" s="98"/>
      <c r="C45" s="153"/>
      <c r="F45" s="158" t="s">
        <v>102</v>
      </c>
      <c r="G45" s="48"/>
      <c r="H45" s="154"/>
      <c r="I45" s="157"/>
      <c r="J45" s="157"/>
      <c r="K45" s="154"/>
      <c r="M45" s="112"/>
      <c r="N45" s="98"/>
    </row>
    <row r="46" spans="1:21" ht="20.100000000000001" customHeight="1" thickTop="1" thickBot="1" x14ac:dyDescent="0.25">
      <c r="A46" s="47"/>
      <c r="B46" s="172"/>
      <c r="C46" s="149"/>
      <c r="D46" s="47"/>
      <c r="E46" s="150" t="s">
        <v>98</v>
      </c>
      <c r="H46" s="278">
        <v>0.5</v>
      </c>
      <c r="K46" s="279">
        <f>SUM(K47/H54)</f>
        <v>0</v>
      </c>
      <c r="M46" s="112"/>
      <c r="N46" s="98"/>
    </row>
    <row r="47" spans="1:21" ht="20.100000000000001" customHeight="1" thickTop="1" thickBot="1" x14ac:dyDescent="0.25">
      <c r="A47" s="47"/>
      <c r="B47" s="172"/>
      <c r="C47" s="149"/>
      <c r="D47" s="47"/>
      <c r="E47" s="150"/>
      <c r="F47" t="s">
        <v>94</v>
      </c>
      <c r="H47" s="283">
        <f>SUM(H46*H54)</f>
        <v>2935</v>
      </c>
      <c r="I47" s="154" t="s">
        <v>5</v>
      </c>
      <c r="K47" s="173"/>
      <c r="L47" s="154" t="s">
        <v>5</v>
      </c>
      <c r="M47" s="112"/>
      <c r="N47" s="98"/>
    </row>
    <row r="48" spans="1:21" ht="20.100000000000001" customHeight="1" thickTop="1" thickBot="1" x14ac:dyDescent="0.25">
      <c r="A48" s="47"/>
      <c r="B48" s="172"/>
      <c r="C48" s="149"/>
      <c r="D48" s="47"/>
      <c r="E48" s="150" t="s">
        <v>21</v>
      </c>
      <c r="H48" s="49"/>
      <c r="K48" s="249">
        <f>K49/H54</f>
        <v>0</v>
      </c>
      <c r="M48" s="112"/>
      <c r="N48" s="98"/>
    </row>
    <row r="49" spans="1:21" ht="20.100000000000001" customHeight="1" thickTop="1" thickBot="1" x14ac:dyDescent="0.25">
      <c r="A49" s="47"/>
      <c r="B49" s="172"/>
      <c r="C49" s="149"/>
      <c r="D49" s="47"/>
      <c r="E49" s="150"/>
      <c r="F49" t="s">
        <v>93</v>
      </c>
      <c r="H49" s="49"/>
      <c r="I49" s="154" t="s">
        <v>5</v>
      </c>
      <c r="K49" s="143"/>
      <c r="L49" s="154" t="s">
        <v>5</v>
      </c>
      <c r="M49" s="112"/>
      <c r="N49" s="98"/>
    </row>
    <row r="50" spans="1:21" ht="20.100000000000001" customHeight="1" thickTop="1" thickBot="1" x14ac:dyDescent="0.25">
      <c r="A50" s="47"/>
      <c r="B50" s="172"/>
      <c r="C50" s="149"/>
      <c r="D50" s="47"/>
      <c r="E50" s="150" t="s">
        <v>22</v>
      </c>
      <c r="G50" s="39"/>
      <c r="H50" s="49"/>
      <c r="K50" s="249">
        <f>K51/H54</f>
        <v>0</v>
      </c>
      <c r="M50" s="112"/>
      <c r="N50" s="98"/>
    </row>
    <row r="51" spans="1:21" ht="20.100000000000001" customHeight="1" thickTop="1" thickBot="1" x14ac:dyDescent="0.25">
      <c r="A51" s="47"/>
      <c r="B51" s="172"/>
      <c r="C51" s="149"/>
      <c r="D51" s="47"/>
      <c r="E51"/>
      <c r="F51" t="s">
        <v>23</v>
      </c>
      <c r="H51" s="49"/>
      <c r="I51" s="154" t="s">
        <v>5</v>
      </c>
      <c r="K51" s="143"/>
      <c r="L51" s="154" t="s">
        <v>5</v>
      </c>
      <c r="M51" s="112"/>
      <c r="N51" s="98"/>
    </row>
    <row r="52" spans="1:21" ht="20.100000000000001" customHeight="1" thickTop="1" x14ac:dyDescent="0.2">
      <c r="B52" s="98"/>
      <c r="C52" s="151"/>
      <c r="D52" s="152"/>
      <c r="E52" s="152"/>
      <c r="F52" s="152"/>
      <c r="G52" s="152"/>
      <c r="H52" s="152"/>
      <c r="I52" s="152"/>
      <c r="J52" s="152"/>
      <c r="K52" s="152"/>
      <c r="L52" s="152"/>
      <c r="M52" s="116"/>
      <c r="N52" s="98"/>
    </row>
    <row r="53" spans="1:21" ht="15" customHeight="1" x14ac:dyDescent="0.2"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</row>
    <row r="54" spans="1:21" ht="15" customHeight="1" x14ac:dyDescent="0.2">
      <c r="B54" s="98"/>
      <c r="C54" s="98"/>
      <c r="D54" s="98"/>
      <c r="E54" s="302" t="s">
        <v>92</v>
      </c>
      <c r="F54" s="302"/>
      <c r="G54" s="98"/>
      <c r="H54" s="284">
        <v>5870</v>
      </c>
      <c r="I54" s="260" t="s">
        <v>5</v>
      </c>
      <c r="J54" s="98"/>
      <c r="K54" s="98"/>
      <c r="L54" s="98"/>
      <c r="M54" s="98"/>
      <c r="N54" s="98"/>
    </row>
    <row r="55" spans="1:21" s="141" customFormat="1" ht="13.5" customHeight="1" x14ac:dyDescent="0.2">
      <c r="B55" s="167"/>
      <c r="C55" s="256"/>
      <c r="D55" s="256"/>
      <c r="E55" s="168"/>
      <c r="F55" s="257"/>
      <c r="G55" s="255"/>
      <c r="H55" s="169"/>
      <c r="I55" s="170"/>
      <c r="J55" s="170"/>
      <c r="K55" s="170"/>
      <c r="L55" s="171"/>
      <c r="M55" s="171"/>
      <c r="N55" s="98"/>
      <c r="O55"/>
      <c r="P55"/>
      <c r="Q55"/>
      <c r="R55"/>
      <c r="S55"/>
      <c r="T55"/>
      <c r="U55"/>
    </row>
    <row r="56" spans="1:21" ht="21.75" customHeight="1" thickBot="1" x14ac:dyDescent="0.25">
      <c r="B56" s="98"/>
      <c r="C56" s="144"/>
      <c r="D56" s="50"/>
      <c r="E56" s="145"/>
      <c r="F56" s="146"/>
      <c r="G56" s="147"/>
      <c r="H56" s="148"/>
      <c r="I56" s="148"/>
      <c r="J56" s="148"/>
      <c r="K56" s="148"/>
      <c r="L56" s="148"/>
      <c r="M56" s="111"/>
      <c r="N56" s="98"/>
    </row>
    <row r="57" spans="1:21" ht="15" customHeight="1" x14ac:dyDescent="0.2">
      <c r="B57" s="98"/>
      <c r="C57" s="153"/>
      <c r="E57" s="155" t="s">
        <v>11</v>
      </c>
      <c r="F57" s="159"/>
      <c r="G57" s="160"/>
      <c r="H57" s="161"/>
      <c r="I57" s="156"/>
      <c r="J57" s="156"/>
      <c r="K57" s="155" t="s">
        <v>17</v>
      </c>
      <c r="M57" s="112"/>
      <c r="N57" s="98"/>
    </row>
    <row r="58" spans="1:21" ht="23.25" customHeight="1" thickBot="1" x14ac:dyDescent="0.25">
      <c r="B58" s="98"/>
      <c r="C58" s="153"/>
      <c r="F58" s="158" t="s">
        <v>103</v>
      </c>
      <c r="G58" s="48"/>
      <c r="H58" s="154"/>
      <c r="I58" s="157"/>
      <c r="J58" s="157"/>
      <c r="K58" s="154"/>
      <c r="M58" s="112"/>
      <c r="N58" s="98"/>
    </row>
    <row r="59" spans="1:21" ht="20.100000000000001" customHeight="1" thickTop="1" thickBot="1" x14ac:dyDescent="0.25">
      <c r="A59" s="47"/>
      <c r="B59" s="172"/>
      <c r="C59" s="149"/>
      <c r="D59" s="47"/>
      <c r="E59" s="150" t="s">
        <v>99</v>
      </c>
      <c r="H59" s="277">
        <v>0.35</v>
      </c>
      <c r="K59" s="280">
        <f>SUM(K60/H68)</f>
        <v>0</v>
      </c>
      <c r="M59" s="112"/>
      <c r="N59" s="98"/>
    </row>
    <row r="60" spans="1:21" ht="20.100000000000001" customHeight="1" thickTop="1" thickBot="1" x14ac:dyDescent="0.25">
      <c r="A60" s="47"/>
      <c r="B60" s="172"/>
      <c r="C60" s="149"/>
      <c r="D60" s="47"/>
      <c r="E60" s="150"/>
      <c r="F60" t="s">
        <v>25</v>
      </c>
      <c r="H60" s="283">
        <f>SUM(H68*H59)</f>
        <v>4466.7</v>
      </c>
      <c r="I60" s="154" t="s">
        <v>5</v>
      </c>
      <c r="K60" s="173"/>
      <c r="L60" s="154" t="s">
        <v>5</v>
      </c>
      <c r="M60" s="112"/>
      <c r="N60" s="98"/>
    </row>
    <row r="61" spans="1:21" ht="20.100000000000001" customHeight="1" thickTop="1" thickBot="1" x14ac:dyDescent="0.25">
      <c r="A61" s="47"/>
      <c r="B61" s="172"/>
      <c r="C61" s="149"/>
      <c r="D61" s="47"/>
      <c r="E61" s="150" t="s">
        <v>21</v>
      </c>
      <c r="H61" s="49"/>
      <c r="K61" s="281">
        <f>SUM(K62/H67)</f>
        <v>0</v>
      </c>
      <c r="M61" s="112"/>
      <c r="N61" s="98"/>
    </row>
    <row r="62" spans="1:21" ht="20.100000000000001" customHeight="1" thickTop="1" thickBot="1" x14ac:dyDescent="0.25">
      <c r="A62" s="47"/>
      <c r="B62" s="172"/>
      <c r="C62" s="149"/>
      <c r="D62" s="47"/>
      <c r="E62" s="150"/>
      <c r="F62" t="s">
        <v>93</v>
      </c>
      <c r="H62" s="49"/>
      <c r="I62" s="154" t="s">
        <v>5</v>
      </c>
      <c r="K62" s="143"/>
      <c r="L62" s="154" t="s">
        <v>5</v>
      </c>
      <c r="M62" s="112"/>
      <c r="N62" s="98"/>
    </row>
    <row r="63" spans="1:21" ht="20.100000000000001" customHeight="1" thickTop="1" thickBot="1" x14ac:dyDescent="0.25">
      <c r="A63" s="47"/>
      <c r="B63" s="172"/>
      <c r="C63" s="149"/>
      <c r="D63" s="47"/>
      <c r="E63" s="150" t="s">
        <v>22</v>
      </c>
      <c r="G63" s="39"/>
      <c r="H63" s="49"/>
      <c r="K63" s="281">
        <f>SUM(K64/H67)</f>
        <v>0</v>
      </c>
      <c r="M63" s="112"/>
      <c r="N63" s="98"/>
    </row>
    <row r="64" spans="1:21" ht="20.100000000000001" customHeight="1" thickTop="1" thickBot="1" x14ac:dyDescent="0.25">
      <c r="A64" s="47"/>
      <c r="B64" s="172"/>
      <c r="C64" s="149"/>
      <c r="D64" s="47"/>
      <c r="E64"/>
      <c r="F64" t="s">
        <v>23</v>
      </c>
      <c r="H64" s="49"/>
      <c r="I64" s="154" t="s">
        <v>5</v>
      </c>
      <c r="K64" s="143"/>
      <c r="L64" s="154" t="s">
        <v>5</v>
      </c>
      <c r="M64" s="112"/>
      <c r="N64" s="98"/>
    </row>
    <row r="65" spans="2:14" ht="20.100000000000001" customHeight="1" thickTop="1" x14ac:dyDescent="0.2">
      <c r="B65" s="98"/>
      <c r="C65" s="151"/>
      <c r="D65" s="152"/>
      <c r="E65" s="152"/>
      <c r="F65" s="152"/>
      <c r="G65" s="152"/>
      <c r="H65" s="152"/>
      <c r="I65" s="152"/>
      <c r="J65" s="152"/>
      <c r="K65" s="152"/>
      <c r="L65" s="152"/>
      <c r="M65" s="116"/>
      <c r="N65" s="98"/>
    </row>
    <row r="66" spans="2:14" ht="15" customHeight="1" x14ac:dyDescent="0.2"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</row>
    <row r="67" spans="2:14" ht="15" customHeight="1" x14ac:dyDescent="0.2">
      <c r="B67" s="98"/>
      <c r="C67" s="98"/>
      <c r="D67" s="98"/>
      <c r="E67" s="302" t="s">
        <v>92</v>
      </c>
      <c r="F67" s="302"/>
      <c r="G67" s="98"/>
      <c r="H67" s="284">
        <v>16622</v>
      </c>
      <c r="I67" s="260" t="s">
        <v>5</v>
      </c>
      <c r="J67" s="98"/>
      <c r="K67" s="98"/>
      <c r="L67" s="98"/>
      <c r="M67" s="98"/>
      <c r="N67" s="98"/>
    </row>
    <row r="68" spans="2:14" ht="15" customHeight="1" x14ac:dyDescent="0.2">
      <c r="B68" s="98"/>
      <c r="C68" s="98"/>
      <c r="D68" s="98"/>
      <c r="E68" s="304" t="s">
        <v>97</v>
      </c>
      <c r="F68" s="302"/>
      <c r="G68" s="98"/>
      <c r="H68" s="284">
        <v>12762</v>
      </c>
      <c r="I68" s="260" t="s">
        <v>5</v>
      </c>
      <c r="J68" s="98"/>
      <c r="K68" s="98"/>
      <c r="L68" s="98"/>
      <c r="M68" s="98"/>
      <c r="N68" s="98"/>
    </row>
    <row r="69" spans="2:14" ht="15" customHeight="1" x14ac:dyDescent="0.2">
      <c r="B69" s="98"/>
      <c r="C69" s="303"/>
      <c r="D69" s="303"/>
      <c r="E69" s="303"/>
      <c r="F69" s="303"/>
      <c r="G69" s="303"/>
      <c r="H69" s="303"/>
      <c r="I69" s="303"/>
      <c r="J69" s="303"/>
      <c r="K69" s="303"/>
      <c r="L69" s="303"/>
      <c r="M69" s="303"/>
      <c r="N69" s="98"/>
    </row>
    <row r="70" spans="2:14" ht="15" customHeight="1" x14ac:dyDescent="0.2">
      <c r="E70"/>
    </row>
    <row r="71" spans="2:14" ht="24" customHeight="1" x14ac:dyDescent="0.2">
      <c r="E71"/>
    </row>
    <row r="72" spans="2:14" ht="24" customHeight="1" x14ac:dyDescent="0.2">
      <c r="E72"/>
      <c r="F72" s="54"/>
      <c r="K72" s="55"/>
    </row>
    <row r="73" spans="2:14" ht="24" customHeight="1" x14ac:dyDescent="0.2">
      <c r="E73"/>
      <c r="F73" s="54"/>
      <c r="K73" s="55"/>
    </row>
    <row r="74" spans="2:14" ht="24" customHeight="1" x14ac:dyDescent="0.2">
      <c r="E74"/>
    </row>
    <row r="75" spans="2:14" ht="18.75" customHeight="1" x14ac:dyDescent="0.2">
      <c r="E75"/>
    </row>
    <row r="76" spans="2:14" ht="35.25" customHeight="1" x14ac:dyDescent="0.2">
      <c r="E76"/>
    </row>
    <row r="77" spans="2:14" ht="15.95" customHeight="1" x14ac:dyDescent="0.2">
      <c r="E77"/>
    </row>
    <row r="78" spans="2:14" ht="20.100000000000001" customHeight="1" x14ac:dyDescent="0.2">
      <c r="E78"/>
    </row>
    <row r="79" spans="2:14" ht="20.100000000000001" customHeight="1" x14ac:dyDescent="0.2">
      <c r="E79"/>
    </row>
    <row r="80" spans="2:14" ht="20.100000000000001" customHeight="1" x14ac:dyDescent="0.2">
      <c r="E80"/>
    </row>
    <row r="81" spans="5:5" ht="20.100000000000001" customHeight="1" x14ac:dyDescent="0.2">
      <c r="E81"/>
    </row>
    <row r="82" spans="5:5" ht="20.100000000000001" customHeight="1" x14ac:dyDescent="0.2">
      <c r="E82"/>
    </row>
    <row r="83" spans="5:5" ht="20.100000000000001" customHeight="1" x14ac:dyDescent="0.2">
      <c r="E83"/>
    </row>
    <row r="84" spans="5:5" ht="24.75" customHeight="1" x14ac:dyDescent="0.2">
      <c r="E84"/>
    </row>
    <row r="85" spans="5:5" ht="20.100000000000001" customHeight="1" x14ac:dyDescent="0.2">
      <c r="E85"/>
    </row>
    <row r="86" spans="5:5" ht="20.100000000000001" customHeight="1" x14ac:dyDescent="0.2">
      <c r="E86"/>
    </row>
    <row r="87" spans="5:5" ht="15.95" customHeight="1" x14ac:dyDescent="0.2">
      <c r="E87"/>
    </row>
    <row r="88" spans="5:5" ht="15.95" customHeight="1" x14ac:dyDescent="0.2">
      <c r="E88"/>
    </row>
    <row r="89" spans="5:5" ht="15.95" customHeight="1" x14ac:dyDescent="0.2">
      <c r="E89"/>
    </row>
    <row r="90" spans="5:5" ht="20.100000000000001" customHeight="1" x14ac:dyDescent="0.2">
      <c r="E90"/>
    </row>
    <row r="91" spans="5:5" ht="20.100000000000001" customHeight="1" x14ac:dyDescent="0.2">
      <c r="E91"/>
    </row>
    <row r="92" spans="5:5" ht="20.100000000000001" customHeight="1" x14ac:dyDescent="0.2">
      <c r="E92"/>
    </row>
    <row r="93" spans="5:5" ht="20.100000000000001" customHeight="1" x14ac:dyDescent="0.2">
      <c r="E93"/>
    </row>
    <row r="94" spans="5:5" ht="15.95" customHeight="1" x14ac:dyDescent="0.2">
      <c r="E94"/>
    </row>
    <row r="95" spans="5:5" ht="15.95" customHeight="1" x14ac:dyDescent="0.2">
      <c r="E95"/>
    </row>
    <row r="96" spans="5:5" ht="15.95" customHeight="1" x14ac:dyDescent="0.2">
      <c r="E96"/>
    </row>
    <row r="97" spans="5:5" ht="20.100000000000001" customHeight="1" x14ac:dyDescent="0.2">
      <c r="E97"/>
    </row>
    <row r="98" spans="5:5" ht="20.100000000000001" customHeight="1" x14ac:dyDescent="0.2">
      <c r="E98"/>
    </row>
    <row r="99" spans="5:5" ht="20.100000000000001" customHeight="1" x14ac:dyDescent="0.2">
      <c r="E99"/>
    </row>
    <row r="100" spans="5:5" ht="20.100000000000001" customHeight="1" x14ac:dyDescent="0.2">
      <c r="E100"/>
    </row>
    <row r="101" spans="5:5" ht="15.95" customHeight="1" x14ac:dyDescent="0.2">
      <c r="E101"/>
    </row>
    <row r="102" spans="5:5" ht="15.95" customHeight="1" x14ac:dyDescent="0.2">
      <c r="E102"/>
    </row>
    <row r="103" spans="5:5" ht="15.95" customHeight="1" x14ac:dyDescent="0.2">
      <c r="E103"/>
    </row>
    <row r="104" spans="5:5" ht="15.95" customHeight="1" x14ac:dyDescent="0.2">
      <c r="E104"/>
    </row>
    <row r="105" spans="5:5" ht="15.95" customHeight="1" x14ac:dyDescent="0.2">
      <c r="E105"/>
    </row>
    <row r="106" spans="5:5" ht="15.95" customHeight="1" x14ac:dyDescent="0.2">
      <c r="E106"/>
    </row>
    <row r="107" spans="5:5" ht="15.95" customHeight="1" x14ac:dyDescent="0.2">
      <c r="E107"/>
    </row>
    <row r="108" spans="5:5" ht="15.95" customHeight="1" x14ac:dyDescent="0.2">
      <c r="E108"/>
    </row>
    <row r="109" spans="5:5" ht="15.95" customHeight="1" x14ac:dyDescent="0.2">
      <c r="E109"/>
    </row>
    <row r="110" spans="5:5" ht="15.95" customHeight="1" x14ac:dyDescent="0.2">
      <c r="E110"/>
    </row>
    <row r="111" spans="5:5" ht="15.95" customHeight="1" x14ac:dyDescent="0.2">
      <c r="E111"/>
    </row>
    <row r="112" spans="5:5" ht="15.95" customHeight="1" x14ac:dyDescent="0.2">
      <c r="E112"/>
    </row>
    <row r="113" spans="5:5" x14ac:dyDescent="0.2">
      <c r="E113"/>
    </row>
    <row r="114" spans="5:5" x14ac:dyDescent="0.2">
      <c r="E114"/>
    </row>
    <row r="115" spans="5:5" x14ac:dyDescent="0.2">
      <c r="E115"/>
    </row>
  </sheetData>
  <sheetProtection algorithmName="SHA-512" hashValue="GsMbrrGz7OK9XUIXCWRUEFi7XPlfnSQ+KcTFX1Kq5v04/azlc8T9Xdv5L5up1FBfKBluc1mlYY1vrdwYlh6ifQ==" saltValue="JpTfuD4r9bzyu0dPfe5UNw==" spinCount="100000" sheet="1" selectLockedCells="1"/>
  <mergeCells count="10">
    <mergeCell ref="B3:K3"/>
    <mergeCell ref="C41:M41"/>
    <mergeCell ref="E54:F54"/>
    <mergeCell ref="C69:M69"/>
    <mergeCell ref="E68:F68"/>
    <mergeCell ref="E67:F67"/>
    <mergeCell ref="C11:M11"/>
    <mergeCell ref="E16:F16"/>
    <mergeCell ref="C23:M23"/>
    <mergeCell ref="E34:F3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153-F64E-4BFF-A7B1-07302F7ED4A3}">
  <sheetPr>
    <tabColor theme="4" tint="0.79998168889431442"/>
    <pageSetUpPr fitToPage="1"/>
  </sheetPr>
  <dimension ref="A1:U99"/>
  <sheetViews>
    <sheetView showGridLines="0" zoomScaleNormal="100" zoomScaleSheetLayoutView="115" zoomScalePageLayoutView="40" workbookViewId="0">
      <selection activeCell="H5" sqref="H5"/>
    </sheetView>
  </sheetViews>
  <sheetFormatPr defaultColWidth="9.140625" defaultRowHeight="12.75" x14ac:dyDescent="0.2"/>
  <cols>
    <col min="1" max="2" width="2.7109375" customWidth="1"/>
    <col min="3" max="3" width="0.85546875" customWidth="1"/>
    <col min="4" max="4" width="2.7109375" customWidth="1"/>
    <col min="5" max="5" width="1.85546875" style="1" customWidth="1"/>
    <col min="6" max="6" width="36.140625" customWidth="1"/>
    <col min="7" max="7" width="2.7109375" customWidth="1"/>
    <col min="8" max="8" width="15.7109375" customWidth="1"/>
    <col min="9" max="9" width="2.85546875" customWidth="1"/>
    <col min="10" max="10" width="0.85546875" customWidth="1"/>
    <col min="11" max="11" width="15.7109375" customWidth="1"/>
    <col min="12" max="12" width="2.85546875" customWidth="1"/>
    <col min="13" max="13" width="0.85546875" customWidth="1"/>
    <col min="14" max="15" width="2.7109375" customWidth="1"/>
    <col min="16" max="16" width="5.85546875" customWidth="1"/>
    <col min="17" max="17" width="6.85546875" customWidth="1"/>
    <col min="18" max="18" width="7" customWidth="1"/>
  </cols>
  <sheetData>
    <row r="1" spans="1:21" ht="15" customHeight="1" x14ac:dyDescent="0.2">
      <c r="E1" s="45"/>
    </row>
    <row r="2" spans="1:21" ht="30" customHeight="1" x14ac:dyDescent="0.4">
      <c r="B2" s="184" t="s">
        <v>34</v>
      </c>
      <c r="D2" s="179"/>
      <c r="E2" s="45"/>
    </row>
    <row r="3" spans="1:21" ht="14.25" customHeight="1" x14ac:dyDescent="0.2">
      <c r="B3" s="178" t="s">
        <v>100</v>
      </c>
      <c r="D3" s="179"/>
      <c r="E3" s="45"/>
    </row>
    <row r="4" spans="1:21" ht="15" customHeight="1" thickBot="1" x14ac:dyDescent="0.25">
      <c r="B4" s="178"/>
      <c r="D4" s="179"/>
      <c r="E4" s="45"/>
    </row>
    <row r="5" spans="1:21" ht="24" customHeight="1" thickTop="1" thickBot="1" x14ac:dyDescent="0.25">
      <c r="B5" s="183" t="s">
        <v>35</v>
      </c>
      <c r="D5" s="166"/>
      <c r="E5" s="142"/>
      <c r="H5" s="321"/>
    </row>
    <row r="6" spans="1:21" ht="15" customHeight="1" thickTop="1" x14ac:dyDescent="0.2">
      <c r="C6" s="178"/>
      <c r="D6" s="179"/>
      <c r="E6" s="45"/>
    </row>
    <row r="7" spans="1:21" ht="30" customHeight="1" x14ac:dyDescent="0.3">
      <c r="B7" s="108"/>
      <c r="C7" s="288" t="s">
        <v>28</v>
      </c>
      <c r="D7" s="289"/>
      <c r="E7" s="290"/>
      <c r="F7" s="291"/>
      <c r="G7" s="108"/>
      <c r="H7" s="108"/>
      <c r="I7" s="108"/>
      <c r="J7" s="108"/>
      <c r="K7" s="108"/>
      <c r="L7" s="108"/>
      <c r="M7" s="108"/>
      <c r="N7" s="108"/>
    </row>
    <row r="8" spans="1:21" ht="27" customHeight="1" x14ac:dyDescent="0.2">
      <c r="B8" s="108"/>
      <c r="C8" s="292" t="s">
        <v>111</v>
      </c>
      <c r="D8" s="108"/>
      <c r="E8" s="290"/>
      <c r="F8" s="291"/>
      <c r="G8" s="108"/>
      <c r="H8" s="108"/>
      <c r="I8" s="108"/>
      <c r="J8" s="108"/>
      <c r="K8" s="108"/>
      <c r="L8" s="108"/>
      <c r="M8" s="108"/>
      <c r="N8" s="108"/>
    </row>
    <row r="9" spans="1:21" ht="15" customHeight="1" x14ac:dyDescent="0.2"/>
    <row r="10" spans="1:21" s="141" customFormat="1" ht="12" customHeight="1" x14ac:dyDescent="0.2">
      <c r="B10" s="167"/>
      <c r="C10" s="167"/>
      <c r="D10" s="167"/>
      <c r="E10" s="168"/>
      <c r="F10" s="255"/>
      <c r="G10" s="255"/>
      <c r="H10" s="169"/>
      <c r="I10" s="170"/>
      <c r="J10" s="170"/>
      <c r="K10" s="170"/>
      <c r="L10" s="171"/>
      <c r="M10" s="171"/>
      <c r="N10" s="98"/>
      <c r="O10"/>
      <c r="P10"/>
      <c r="Q10"/>
      <c r="R10"/>
      <c r="S10"/>
      <c r="T10"/>
      <c r="U10"/>
    </row>
    <row r="11" spans="1:21" s="141" customFormat="1" ht="18" customHeight="1" x14ac:dyDescent="0.2">
      <c r="B11" s="167"/>
      <c r="C11" s="305" t="s">
        <v>114</v>
      </c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98"/>
      <c r="O11"/>
      <c r="P11"/>
      <c r="Q11"/>
      <c r="R11"/>
      <c r="S11"/>
      <c r="T11"/>
      <c r="U11"/>
    </row>
    <row r="12" spans="1:21" s="141" customFormat="1" ht="13.5" customHeight="1" x14ac:dyDescent="0.2">
      <c r="B12" s="167"/>
      <c r="C12" s="256"/>
      <c r="D12" s="256"/>
      <c r="E12" s="168"/>
      <c r="F12" s="257"/>
      <c r="G12" s="255"/>
      <c r="H12" s="169"/>
      <c r="I12" s="170"/>
      <c r="J12" s="170"/>
      <c r="K12" s="170"/>
      <c r="L12" s="171"/>
      <c r="M12" s="171"/>
      <c r="N12" s="98"/>
      <c r="O12"/>
      <c r="P12"/>
      <c r="Q12"/>
      <c r="R12"/>
      <c r="S12"/>
      <c r="T12"/>
      <c r="U12"/>
    </row>
    <row r="13" spans="1:21" ht="21.75" customHeight="1" thickBot="1" x14ac:dyDescent="0.25">
      <c r="B13" s="98"/>
      <c r="C13" s="144"/>
      <c r="D13" s="50"/>
      <c r="E13" s="145"/>
      <c r="F13" s="146"/>
      <c r="G13" s="147"/>
      <c r="H13" s="148"/>
      <c r="I13" s="148"/>
      <c r="J13" s="148"/>
      <c r="K13" s="148"/>
      <c r="L13" s="50"/>
      <c r="M13" s="111"/>
      <c r="N13" s="98"/>
    </row>
    <row r="14" spans="1:21" ht="15" customHeight="1" x14ac:dyDescent="0.2">
      <c r="B14" s="98"/>
      <c r="C14" s="153"/>
      <c r="E14" s="155" t="s">
        <v>11</v>
      </c>
      <c r="F14" s="159"/>
      <c r="G14" s="160"/>
      <c r="H14" s="161"/>
      <c r="I14" s="156"/>
      <c r="J14" s="156"/>
      <c r="K14" s="155" t="s">
        <v>17</v>
      </c>
      <c r="M14" s="112"/>
      <c r="N14" s="98"/>
    </row>
    <row r="15" spans="1:21" ht="23.25" customHeight="1" thickBot="1" x14ac:dyDescent="0.25">
      <c r="B15" s="98"/>
      <c r="C15" s="153"/>
      <c r="E15" s="158" t="s">
        <v>16</v>
      </c>
      <c r="F15" s="154"/>
      <c r="G15" s="48"/>
      <c r="H15" s="154" t="s">
        <v>5</v>
      </c>
      <c r="I15" s="157"/>
      <c r="J15" s="157"/>
      <c r="K15" s="154" t="s">
        <v>5</v>
      </c>
      <c r="M15" s="112"/>
      <c r="N15" s="98"/>
    </row>
    <row r="16" spans="1:21" ht="20.100000000000001" customHeight="1" thickTop="1" thickBot="1" x14ac:dyDescent="0.25">
      <c r="A16" s="47"/>
      <c r="B16" s="172"/>
      <c r="C16" s="149"/>
      <c r="D16" s="47"/>
      <c r="E16" s="306" t="s">
        <v>14</v>
      </c>
      <c r="F16" s="306"/>
      <c r="H16" s="49"/>
      <c r="K16" s="249">
        <f>'PROJEKTNO OBMOČJE'!N6</f>
        <v>0</v>
      </c>
      <c r="M16" s="112"/>
      <c r="N16" s="98"/>
    </row>
    <row r="17" spans="1:21" ht="20.100000000000001" customHeight="1" thickTop="1" thickBot="1" x14ac:dyDescent="0.25">
      <c r="A17" s="47"/>
      <c r="B17" s="172"/>
      <c r="C17" s="149"/>
      <c r="D17" s="47"/>
      <c r="E17" s="287"/>
      <c r="F17" s="294" t="s">
        <v>116</v>
      </c>
      <c r="H17" s="49"/>
      <c r="K17" s="249">
        <f>'PROJEKTNO OBMOČJE'!O27</f>
        <v>0</v>
      </c>
      <c r="M17" s="112"/>
      <c r="N17" s="98"/>
    </row>
    <row r="18" spans="1:21" ht="20.100000000000001" customHeight="1" thickTop="1" thickBot="1" x14ac:dyDescent="0.25">
      <c r="A18" s="47"/>
      <c r="B18" s="172"/>
      <c r="C18" s="149"/>
      <c r="D18" s="47"/>
      <c r="E18" s="306" t="s">
        <v>15</v>
      </c>
      <c r="F18" s="306"/>
      <c r="G18" s="39"/>
      <c r="H18" s="49"/>
      <c r="K18" s="176"/>
      <c r="M18" s="112"/>
      <c r="N18" s="98"/>
    </row>
    <row r="19" spans="1:21" ht="20.100000000000001" customHeight="1" thickTop="1" x14ac:dyDescent="0.2">
      <c r="B19" s="98"/>
      <c r="C19" s="151"/>
      <c r="D19" s="152"/>
      <c r="E19" s="152"/>
      <c r="F19" s="152"/>
      <c r="G19" s="152"/>
      <c r="H19" s="152"/>
      <c r="I19" s="152"/>
      <c r="J19" s="152"/>
      <c r="K19" s="152"/>
      <c r="L19" s="152"/>
      <c r="M19" s="116"/>
      <c r="N19" s="98"/>
    </row>
    <row r="20" spans="1:21" ht="15" customHeight="1" x14ac:dyDescent="0.2"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</row>
    <row r="21" spans="1:21" ht="15" customHeight="1" x14ac:dyDescent="0.2">
      <c r="E21"/>
    </row>
    <row r="22" spans="1:21" s="141" customFormat="1" ht="12" customHeight="1" x14ac:dyDescent="0.2">
      <c r="B22" s="167"/>
      <c r="C22" s="167"/>
      <c r="D22" s="167"/>
      <c r="E22" s="168"/>
      <c r="F22" s="255"/>
      <c r="G22" s="255"/>
      <c r="H22" s="169"/>
      <c r="I22" s="170"/>
      <c r="J22" s="170"/>
      <c r="K22" s="170"/>
      <c r="L22" s="171"/>
      <c r="M22" s="171"/>
      <c r="N22" s="98"/>
      <c r="O22"/>
      <c r="P22"/>
      <c r="Q22"/>
      <c r="R22"/>
      <c r="S22"/>
      <c r="T22"/>
      <c r="U22"/>
    </row>
    <row r="23" spans="1:21" s="141" customFormat="1" ht="18" customHeight="1" x14ac:dyDescent="0.2">
      <c r="B23" s="167"/>
      <c r="C23" s="305" t="s">
        <v>115</v>
      </c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98"/>
      <c r="O23"/>
      <c r="P23"/>
      <c r="Q23"/>
      <c r="R23"/>
      <c r="S23"/>
      <c r="T23"/>
      <c r="U23"/>
    </row>
    <row r="24" spans="1:21" s="141" customFormat="1" ht="13.5" customHeight="1" x14ac:dyDescent="0.2">
      <c r="B24" s="167"/>
      <c r="C24" s="256"/>
      <c r="D24" s="256"/>
      <c r="E24" s="168"/>
      <c r="F24" s="257"/>
      <c r="G24" s="255"/>
      <c r="H24" s="169"/>
      <c r="I24" s="170"/>
      <c r="J24" s="170"/>
      <c r="K24" s="170"/>
      <c r="L24" s="259"/>
      <c r="M24" s="259"/>
      <c r="N24" s="98"/>
      <c r="O24"/>
      <c r="P24"/>
      <c r="Q24"/>
      <c r="R24"/>
      <c r="S24"/>
      <c r="T24"/>
      <c r="U24"/>
    </row>
    <row r="25" spans="1:21" ht="21.75" customHeight="1" thickBot="1" x14ac:dyDescent="0.25">
      <c r="B25" s="98"/>
      <c r="C25" s="144"/>
      <c r="D25" s="50"/>
      <c r="E25" s="145"/>
      <c r="F25" s="146"/>
      <c r="G25" s="147"/>
      <c r="H25" s="148"/>
      <c r="I25" s="148"/>
      <c r="J25" s="148"/>
      <c r="K25" s="148"/>
      <c r="M25" s="111"/>
      <c r="N25" s="98"/>
    </row>
    <row r="26" spans="1:21" ht="15" customHeight="1" x14ac:dyDescent="0.2">
      <c r="B26" s="98"/>
      <c r="C26" s="153"/>
      <c r="E26" s="155" t="s">
        <v>11</v>
      </c>
      <c r="F26" s="159"/>
      <c r="G26" s="160"/>
      <c r="H26" s="161"/>
      <c r="I26" s="156"/>
      <c r="J26" s="156"/>
      <c r="K26" s="155" t="s">
        <v>17</v>
      </c>
      <c r="M26" s="112"/>
      <c r="N26" s="98"/>
    </row>
    <row r="27" spans="1:21" ht="23.25" customHeight="1" thickBot="1" x14ac:dyDescent="0.25">
      <c r="B27" s="98"/>
      <c r="C27" s="153"/>
      <c r="E27" s="158" t="s">
        <v>16</v>
      </c>
      <c r="F27" s="154"/>
      <c r="G27" s="48"/>
      <c r="H27" s="154" t="s">
        <v>5</v>
      </c>
      <c r="I27" s="157"/>
      <c r="J27" s="157"/>
      <c r="K27" s="154" t="s">
        <v>5</v>
      </c>
      <c r="M27" s="112"/>
      <c r="N27" s="98"/>
    </row>
    <row r="28" spans="1:21" ht="20.100000000000001" customHeight="1" thickTop="1" thickBot="1" x14ac:dyDescent="0.25">
      <c r="A28" s="47"/>
      <c r="B28" s="172"/>
      <c r="C28" s="149"/>
      <c r="D28" s="47"/>
      <c r="E28" s="150" t="s">
        <v>95</v>
      </c>
      <c r="H28" s="224"/>
      <c r="K28" s="15">
        <f>'PROJEKTNO OBMOČJE'!N7</f>
        <v>0</v>
      </c>
      <c r="M28" s="112"/>
      <c r="N28" s="98"/>
    </row>
    <row r="29" spans="1:21" ht="9.9499999999999993" customHeight="1" x14ac:dyDescent="0.2">
      <c r="A29" s="47"/>
      <c r="B29" s="172"/>
      <c r="C29" s="149"/>
      <c r="D29" s="47"/>
      <c r="E29" s="150"/>
      <c r="G29" s="39"/>
      <c r="M29" s="112"/>
      <c r="N29" s="98"/>
    </row>
    <row r="30" spans="1:21" ht="20.100000000000001" customHeight="1" thickBot="1" x14ac:dyDescent="0.25">
      <c r="A30" s="47"/>
      <c r="B30" s="172"/>
      <c r="C30" s="149"/>
      <c r="D30" s="47"/>
      <c r="E30"/>
      <c r="H30" s="154" t="s">
        <v>27</v>
      </c>
      <c r="K30" s="154" t="s">
        <v>27</v>
      </c>
      <c r="M30" s="112"/>
      <c r="N30" s="98"/>
    </row>
    <row r="31" spans="1:21" ht="20.100000000000001" customHeight="1" thickTop="1" thickBot="1" x14ac:dyDescent="0.25">
      <c r="A31" s="47"/>
      <c r="B31" s="172"/>
      <c r="C31" s="149"/>
      <c r="D31" s="47"/>
      <c r="E31" s="150" t="s">
        <v>19</v>
      </c>
      <c r="G31" s="39"/>
      <c r="H31" s="177">
        <v>170</v>
      </c>
      <c r="K31" s="173"/>
      <c r="M31" s="112"/>
      <c r="N31" s="98"/>
    </row>
    <row r="32" spans="1:21" ht="20.100000000000001" customHeight="1" thickTop="1" thickBot="1" x14ac:dyDescent="0.25">
      <c r="A32" s="47"/>
      <c r="B32" s="172"/>
      <c r="C32" s="149"/>
      <c r="D32" s="47"/>
      <c r="E32" s="150" t="s">
        <v>96</v>
      </c>
      <c r="G32" s="39"/>
      <c r="H32" s="177">
        <v>34</v>
      </c>
      <c r="K32" s="173"/>
      <c r="M32" s="112"/>
      <c r="N32" s="98"/>
    </row>
    <row r="33" spans="1:21" ht="20.100000000000001" customHeight="1" thickTop="1" thickBot="1" x14ac:dyDescent="0.25">
      <c r="A33" s="47"/>
      <c r="B33" s="172"/>
      <c r="C33" s="149"/>
      <c r="D33" s="47"/>
      <c r="E33" s="150" t="s">
        <v>20</v>
      </c>
      <c r="G33" s="39"/>
      <c r="H33" s="177">
        <v>9</v>
      </c>
      <c r="K33" s="173"/>
      <c r="M33" s="112"/>
      <c r="N33" s="98"/>
    </row>
    <row r="34" spans="1:21" ht="20.100000000000001" customHeight="1" thickTop="1" x14ac:dyDescent="0.2">
      <c r="B34" s="98"/>
      <c r="C34" s="151"/>
      <c r="D34" s="152"/>
      <c r="E34" s="152"/>
      <c r="F34" s="152"/>
      <c r="G34" s="152"/>
      <c r="H34" s="152"/>
      <c r="I34" s="152"/>
      <c r="J34" s="152"/>
      <c r="K34" s="152"/>
      <c r="M34" s="116"/>
      <c r="N34" s="98"/>
    </row>
    <row r="35" spans="1:21" ht="15" customHeight="1" x14ac:dyDescent="0.2"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258"/>
      <c r="M35" s="258"/>
      <c r="N35" s="98"/>
    </row>
    <row r="36" spans="1:21" ht="15" customHeight="1" x14ac:dyDescent="0.2">
      <c r="E36"/>
    </row>
    <row r="37" spans="1:21" s="141" customFormat="1" ht="12" customHeight="1" x14ac:dyDescent="0.2">
      <c r="B37" s="167"/>
      <c r="C37" s="167"/>
      <c r="D37" s="167"/>
      <c r="E37" s="168"/>
      <c r="F37" s="255"/>
      <c r="G37" s="255"/>
      <c r="H37" s="169"/>
      <c r="I37" s="170"/>
      <c r="J37" s="170"/>
      <c r="K37" s="170"/>
      <c r="L37" s="171"/>
      <c r="M37" s="171"/>
      <c r="N37" s="98"/>
      <c r="O37"/>
      <c r="P37"/>
      <c r="Q37"/>
      <c r="R37"/>
      <c r="S37"/>
      <c r="T37"/>
      <c r="U37"/>
    </row>
    <row r="38" spans="1:21" s="141" customFormat="1" ht="18" customHeight="1" x14ac:dyDescent="0.2">
      <c r="B38" s="167"/>
      <c r="C38" s="301" t="s">
        <v>24</v>
      </c>
      <c r="D38" s="301"/>
      <c r="E38" s="301"/>
      <c r="F38" s="301"/>
      <c r="G38" s="301"/>
      <c r="H38" s="301"/>
      <c r="I38" s="301"/>
      <c r="J38" s="301"/>
      <c r="K38" s="301"/>
      <c r="L38" s="301"/>
      <c r="M38" s="301"/>
      <c r="N38" s="98"/>
      <c r="O38"/>
      <c r="P38"/>
      <c r="Q38"/>
      <c r="R38"/>
      <c r="S38"/>
      <c r="T38"/>
      <c r="U38"/>
    </row>
    <row r="39" spans="1:21" s="141" customFormat="1" ht="13.5" customHeight="1" x14ac:dyDescent="0.2">
      <c r="B39" s="167"/>
      <c r="C39" s="256"/>
      <c r="D39" s="256"/>
      <c r="E39" s="168"/>
      <c r="F39" s="257"/>
      <c r="G39" s="255"/>
      <c r="H39" s="169"/>
      <c r="I39" s="170"/>
      <c r="J39" s="170"/>
      <c r="K39" s="170"/>
      <c r="L39" s="171"/>
      <c r="M39" s="171"/>
      <c r="N39" s="98"/>
      <c r="O39"/>
      <c r="P39"/>
      <c r="Q39"/>
      <c r="R39"/>
      <c r="S39"/>
      <c r="T39"/>
      <c r="U39"/>
    </row>
    <row r="40" spans="1:21" ht="21.75" customHeight="1" thickBot="1" x14ac:dyDescent="0.25">
      <c r="B40" s="98"/>
      <c r="C40" s="144"/>
      <c r="D40" s="50"/>
      <c r="E40" s="145"/>
      <c r="F40" s="146"/>
      <c r="G40" s="147"/>
      <c r="H40" s="148"/>
      <c r="I40" s="148"/>
      <c r="J40" s="148"/>
      <c r="K40" s="148"/>
      <c r="L40" s="148"/>
      <c r="M40" s="111"/>
      <c r="N40" s="98"/>
    </row>
    <row r="41" spans="1:21" ht="15" customHeight="1" x14ac:dyDescent="0.2">
      <c r="B41" s="98"/>
      <c r="C41" s="153"/>
      <c r="E41" s="155" t="s">
        <v>11</v>
      </c>
      <c r="F41" s="159"/>
      <c r="G41" s="160"/>
      <c r="H41" s="161"/>
      <c r="I41" s="156"/>
      <c r="J41" s="156"/>
      <c r="K41" s="155" t="s">
        <v>17</v>
      </c>
      <c r="M41" s="112"/>
      <c r="N41" s="98"/>
    </row>
    <row r="42" spans="1:21" ht="23.25" customHeight="1" thickBot="1" x14ac:dyDescent="0.25">
      <c r="B42" s="98"/>
      <c r="C42" s="153"/>
      <c r="E42" s="158" t="s">
        <v>16</v>
      </c>
      <c r="F42" s="154"/>
      <c r="G42" s="48"/>
      <c r="H42" s="154"/>
      <c r="I42" s="157"/>
      <c r="J42" s="157"/>
      <c r="K42" s="154"/>
      <c r="M42" s="112"/>
      <c r="N42" s="98"/>
    </row>
    <row r="43" spans="1:21" ht="20.100000000000001" customHeight="1" thickTop="1" thickBot="1" x14ac:dyDescent="0.25">
      <c r="A43" s="47"/>
      <c r="B43" s="172"/>
      <c r="C43" s="149"/>
      <c r="D43" s="47"/>
      <c r="E43" s="150" t="s">
        <v>106</v>
      </c>
      <c r="H43" s="249">
        <v>0.5</v>
      </c>
      <c r="K43" s="249">
        <f>K44/H50</f>
        <v>0</v>
      </c>
      <c r="M43" s="112"/>
      <c r="N43" s="98"/>
    </row>
    <row r="44" spans="1:21" ht="20.100000000000001" customHeight="1" thickTop="1" thickBot="1" x14ac:dyDescent="0.25">
      <c r="A44" s="47"/>
      <c r="B44" s="172"/>
      <c r="C44" s="149"/>
      <c r="D44" s="47"/>
      <c r="E44" s="150"/>
      <c r="F44" t="s">
        <v>94</v>
      </c>
      <c r="H44" s="49"/>
      <c r="I44" s="154" t="s">
        <v>5</v>
      </c>
      <c r="K44" s="143"/>
      <c r="L44" s="154" t="s">
        <v>5</v>
      </c>
      <c r="M44" s="112"/>
      <c r="N44" s="98"/>
    </row>
    <row r="45" spans="1:21" ht="20.100000000000001" customHeight="1" thickTop="1" thickBot="1" x14ac:dyDescent="0.25">
      <c r="A45" s="47"/>
      <c r="B45" s="172"/>
      <c r="C45" s="149"/>
      <c r="D45" s="47"/>
      <c r="E45" s="150" t="s">
        <v>108</v>
      </c>
      <c r="G45" s="39"/>
      <c r="H45" s="49"/>
      <c r="I45" t="s">
        <v>50</v>
      </c>
      <c r="K45" s="293">
        <f>K46/H49</f>
        <v>0</v>
      </c>
      <c r="M45" s="112"/>
      <c r="N45" s="98"/>
    </row>
    <row r="46" spans="1:21" ht="20.100000000000001" customHeight="1" thickTop="1" thickBot="1" x14ac:dyDescent="0.25">
      <c r="A46" s="47"/>
      <c r="B46" s="172"/>
      <c r="C46" s="149"/>
      <c r="D46" s="47"/>
      <c r="E46"/>
      <c r="F46" t="s">
        <v>23</v>
      </c>
      <c r="H46" s="49"/>
      <c r="I46" s="154" t="s">
        <v>5</v>
      </c>
      <c r="K46" s="143"/>
      <c r="L46" s="154" t="s">
        <v>5</v>
      </c>
      <c r="M46" s="112"/>
      <c r="N46" s="98"/>
    </row>
    <row r="47" spans="1:21" ht="20.100000000000001" customHeight="1" thickTop="1" x14ac:dyDescent="0.2">
      <c r="B47" s="98"/>
      <c r="C47" s="151"/>
      <c r="D47" s="152"/>
      <c r="E47" s="152"/>
      <c r="F47" s="152"/>
      <c r="G47" s="152"/>
      <c r="H47" s="152"/>
      <c r="I47" s="152"/>
      <c r="J47" s="152"/>
      <c r="K47" s="152"/>
      <c r="L47" s="152"/>
      <c r="M47" s="116"/>
      <c r="N47" s="98"/>
    </row>
    <row r="48" spans="1:21" ht="15" customHeight="1" x14ac:dyDescent="0.2"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2:14" ht="15" customHeight="1" x14ac:dyDescent="0.2">
      <c r="B49" s="98"/>
      <c r="C49" s="98"/>
      <c r="D49" s="98"/>
      <c r="E49" s="302" t="s">
        <v>104</v>
      </c>
      <c r="F49" s="302"/>
      <c r="G49" s="98"/>
      <c r="H49" s="284">
        <v>18342</v>
      </c>
      <c r="I49" s="260" t="s">
        <v>5</v>
      </c>
      <c r="J49" s="98"/>
      <c r="K49" s="98"/>
      <c r="L49" s="98"/>
      <c r="M49" s="98"/>
      <c r="N49" s="98"/>
    </row>
    <row r="50" spans="2:14" x14ac:dyDescent="0.2">
      <c r="B50" s="98"/>
      <c r="C50" s="98"/>
      <c r="D50" s="98"/>
      <c r="E50" s="282"/>
      <c r="F50" s="285" t="s">
        <v>105</v>
      </c>
      <c r="G50" s="98"/>
      <c r="H50" s="284">
        <v>2931</v>
      </c>
      <c r="I50" s="260" t="s">
        <v>5</v>
      </c>
      <c r="J50" s="98"/>
      <c r="K50" s="98"/>
      <c r="L50" s="98"/>
      <c r="M50" s="98"/>
      <c r="N50" s="98"/>
    </row>
    <row r="51" spans="2:14" ht="25.5" x14ac:dyDescent="0.2">
      <c r="B51" s="98"/>
      <c r="C51" s="98"/>
      <c r="D51" s="98"/>
      <c r="E51" s="282"/>
      <c r="F51" s="286" t="s">
        <v>107</v>
      </c>
      <c r="G51" s="98"/>
      <c r="H51" s="284"/>
      <c r="I51" s="260"/>
      <c r="J51" s="98"/>
      <c r="K51" s="98"/>
      <c r="L51" s="98"/>
      <c r="M51" s="98"/>
      <c r="N51" s="98"/>
    </row>
    <row r="52" spans="2:14" ht="25.5" x14ac:dyDescent="0.2">
      <c r="B52" s="98"/>
      <c r="C52" s="98"/>
      <c r="D52" s="98"/>
      <c r="E52" s="282"/>
      <c r="F52" s="286" t="s">
        <v>109</v>
      </c>
      <c r="G52" s="98"/>
      <c r="H52" s="284"/>
      <c r="I52" s="260"/>
      <c r="J52" s="98"/>
      <c r="K52" s="98"/>
      <c r="L52" s="98"/>
      <c r="M52" s="98"/>
      <c r="N52" s="98"/>
    </row>
    <row r="53" spans="2:14" ht="15" customHeight="1" x14ac:dyDescent="0.2"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</row>
    <row r="54" spans="2:14" ht="15" customHeight="1" x14ac:dyDescent="0.2">
      <c r="E54"/>
    </row>
    <row r="55" spans="2:14" ht="24" customHeight="1" x14ac:dyDescent="0.2">
      <c r="E55"/>
    </row>
    <row r="56" spans="2:14" ht="24" customHeight="1" x14ac:dyDescent="0.2">
      <c r="E56"/>
      <c r="F56" s="54"/>
      <c r="K56" s="55"/>
    </row>
    <row r="57" spans="2:14" ht="24" customHeight="1" x14ac:dyDescent="0.2">
      <c r="E57"/>
      <c r="F57" s="54"/>
      <c r="K57" s="55"/>
    </row>
    <row r="58" spans="2:14" ht="24" customHeight="1" x14ac:dyDescent="0.2">
      <c r="E58"/>
    </row>
    <row r="59" spans="2:14" ht="18.75" customHeight="1" x14ac:dyDescent="0.2">
      <c r="E59"/>
    </row>
    <row r="60" spans="2:14" ht="35.25" customHeight="1" x14ac:dyDescent="0.2">
      <c r="E60"/>
    </row>
    <row r="61" spans="2:14" ht="15.95" customHeight="1" x14ac:dyDescent="0.2">
      <c r="E61"/>
    </row>
    <row r="62" spans="2:14" ht="20.100000000000001" customHeight="1" x14ac:dyDescent="0.2">
      <c r="E62"/>
    </row>
    <row r="63" spans="2:14" ht="20.100000000000001" customHeight="1" x14ac:dyDescent="0.2">
      <c r="E63"/>
    </row>
    <row r="64" spans="2:14" ht="20.100000000000001" customHeight="1" x14ac:dyDescent="0.2">
      <c r="E64"/>
    </row>
    <row r="65" spans="5:5" ht="20.100000000000001" customHeight="1" x14ac:dyDescent="0.2">
      <c r="E65"/>
    </row>
    <row r="66" spans="5:5" ht="20.100000000000001" customHeight="1" x14ac:dyDescent="0.2">
      <c r="E66"/>
    </row>
    <row r="67" spans="5:5" ht="20.100000000000001" customHeight="1" x14ac:dyDescent="0.2">
      <c r="E67"/>
    </row>
    <row r="68" spans="5:5" ht="24.75" customHeight="1" x14ac:dyDescent="0.2">
      <c r="E68"/>
    </row>
    <row r="69" spans="5:5" ht="20.100000000000001" customHeight="1" x14ac:dyDescent="0.2">
      <c r="E69"/>
    </row>
    <row r="70" spans="5:5" ht="20.100000000000001" customHeight="1" x14ac:dyDescent="0.2">
      <c r="E70"/>
    </row>
    <row r="71" spans="5:5" ht="15.95" customHeight="1" x14ac:dyDescent="0.2">
      <c r="E71"/>
    </row>
    <row r="72" spans="5:5" ht="15.95" customHeight="1" x14ac:dyDescent="0.2">
      <c r="E72"/>
    </row>
    <row r="73" spans="5:5" ht="15.95" customHeight="1" x14ac:dyDescent="0.2">
      <c r="E73"/>
    </row>
    <row r="74" spans="5:5" ht="20.100000000000001" customHeight="1" x14ac:dyDescent="0.2">
      <c r="E74"/>
    </row>
    <row r="75" spans="5:5" ht="20.100000000000001" customHeight="1" x14ac:dyDescent="0.2">
      <c r="E75"/>
    </row>
    <row r="76" spans="5:5" ht="20.100000000000001" customHeight="1" x14ac:dyDescent="0.2">
      <c r="E76"/>
    </row>
    <row r="77" spans="5:5" ht="20.100000000000001" customHeight="1" x14ac:dyDescent="0.2">
      <c r="E77"/>
    </row>
    <row r="78" spans="5:5" ht="15.95" customHeight="1" x14ac:dyDescent="0.2">
      <c r="E78"/>
    </row>
    <row r="79" spans="5:5" ht="15.95" customHeight="1" x14ac:dyDescent="0.2">
      <c r="E79"/>
    </row>
    <row r="80" spans="5:5" ht="15.95" customHeight="1" x14ac:dyDescent="0.2">
      <c r="E80"/>
    </row>
    <row r="81" spans="5:5" ht="20.100000000000001" customHeight="1" x14ac:dyDescent="0.2">
      <c r="E81"/>
    </row>
    <row r="82" spans="5:5" ht="20.100000000000001" customHeight="1" x14ac:dyDescent="0.2">
      <c r="E82"/>
    </row>
    <row r="83" spans="5:5" ht="20.100000000000001" customHeight="1" x14ac:dyDescent="0.2">
      <c r="E83"/>
    </row>
    <row r="84" spans="5:5" ht="20.100000000000001" customHeight="1" x14ac:dyDescent="0.2">
      <c r="E84"/>
    </row>
    <row r="85" spans="5:5" ht="15.95" customHeight="1" x14ac:dyDescent="0.2">
      <c r="E85"/>
    </row>
    <row r="86" spans="5:5" ht="15.95" customHeight="1" x14ac:dyDescent="0.2">
      <c r="E86"/>
    </row>
    <row r="87" spans="5:5" ht="15.95" customHeight="1" x14ac:dyDescent="0.2">
      <c r="E87"/>
    </row>
    <row r="88" spans="5:5" ht="15.95" customHeight="1" x14ac:dyDescent="0.2">
      <c r="E88"/>
    </row>
    <row r="89" spans="5:5" ht="15.95" customHeight="1" x14ac:dyDescent="0.2">
      <c r="E89"/>
    </row>
    <row r="90" spans="5:5" ht="15.95" customHeight="1" x14ac:dyDescent="0.2">
      <c r="E90"/>
    </row>
    <row r="91" spans="5:5" ht="15.95" customHeight="1" x14ac:dyDescent="0.2">
      <c r="E91"/>
    </row>
    <row r="92" spans="5:5" ht="15.95" customHeight="1" x14ac:dyDescent="0.2">
      <c r="E92"/>
    </row>
    <row r="93" spans="5:5" ht="15.95" customHeight="1" x14ac:dyDescent="0.2">
      <c r="E93"/>
    </row>
    <row r="94" spans="5:5" ht="15.95" customHeight="1" x14ac:dyDescent="0.2">
      <c r="E94"/>
    </row>
    <row r="95" spans="5:5" ht="15.95" customHeight="1" x14ac:dyDescent="0.2">
      <c r="E95"/>
    </row>
    <row r="96" spans="5:5" ht="15.95" customHeight="1" x14ac:dyDescent="0.2">
      <c r="E96"/>
    </row>
    <row r="97" spans="5:5" x14ac:dyDescent="0.2">
      <c r="E97"/>
    </row>
    <row r="98" spans="5:5" x14ac:dyDescent="0.2">
      <c r="E98"/>
    </row>
    <row r="99" spans="5:5" x14ac:dyDescent="0.2">
      <c r="E99"/>
    </row>
  </sheetData>
  <sheetProtection algorithmName="SHA-512" hashValue="VxEysFO0/cAvtqBfbC4p2mLT8v4+bw0e4C6wkP6CTgmOC0PtoxDdeeBcmfVXqC9tmNcCGVM0RNd5elYrChbPGw==" saltValue="NDFNK0HhwL0Uf6wE/bB10w==" spinCount="100000" sheet="1" selectLockedCells="1"/>
  <mergeCells count="6">
    <mergeCell ref="E49:F49"/>
    <mergeCell ref="E18:F18"/>
    <mergeCell ref="C11:M11"/>
    <mergeCell ref="C23:M23"/>
    <mergeCell ref="C38:M38"/>
    <mergeCell ref="E16:F16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D4A0F-A4C8-4BEA-90F6-A6DD93076096}">
  <sheetPr codeName="List5">
    <tabColor theme="4" tint="0.39997558519241921"/>
  </sheetPr>
  <dimension ref="B3:T101"/>
  <sheetViews>
    <sheetView showGridLines="0" tabSelected="1" zoomScale="70" zoomScaleNormal="70" zoomScaleSheetLayoutView="100" zoomScalePageLayoutView="10" workbookViewId="0">
      <selection activeCell="M17" sqref="M17"/>
    </sheetView>
  </sheetViews>
  <sheetFormatPr defaultColWidth="9.140625" defaultRowHeight="15" customHeight="1" x14ac:dyDescent="0.2"/>
  <cols>
    <col min="1" max="1" width="5.7109375" style="3" customWidth="1"/>
    <col min="2" max="2" width="2.28515625" style="3" customWidth="1"/>
    <col min="3" max="3" width="1" style="3" hidden="1" customWidth="1"/>
    <col min="4" max="4" width="4.28515625" style="3" bestFit="1" customWidth="1"/>
    <col min="5" max="5" width="10" style="8" customWidth="1"/>
    <col min="6" max="6" width="1.85546875" style="2" customWidth="1"/>
    <col min="7" max="7" width="69" style="22" customWidth="1"/>
    <col min="8" max="8" width="5.42578125" style="4" customWidth="1"/>
    <col min="9" max="9" width="10.140625" style="9" bestFit="1" customWidth="1"/>
    <col min="10" max="10" width="9.140625" style="11" customWidth="1"/>
    <col min="11" max="11" width="2" style="62" hidden="1" customWidth="1"/>
    <col min="12" max="12" width="2" style="62" customWidth="1"/>
    <col min="13" max="15" width="9.140625" style="5" customWidth="1"/>
    <col min="16" max="16" width="54.140625" style="5" customWidth="1"/>
    <col min="17" max="18" width="2.7109375" style="5" customWidth="1"/>
    <col min="19" max="19" width="5.7109375" style="5" customWidth="1"/>
    <col min="20" max="20" width="9.140625" style="5" customWidth="1"/>
    <col min="21" max="16384" width="9.140625" style="3"/>
  </cols>
  <sheetData>
    <row r="3" spans="2:20" s="85" customFormat="1" ht="15" customHeight="1" x14ac:dyDescent="0.2">
      <c r="B3" s="100"/>
      <c r="C3" s="100"/>
      <c r="D3" s="100"/>
      <c r="E3" s="130"/>
      <c r="F3" s="99"/>
      <c r="G3" s="100"/>
      <c r="H3" s="131"/>
      <c r="I3" s="101"/>
      <c r="J3" s="101"/>
      <c r="K3" s="102"/>
      <c r="L3" s="102"/>
      <c r="M3" s="103"/>
      <c r="N3" s="103"/>
      <c r="O3" s="103"/>
      <c r="P3" s="103"/>
      <c r="Q3" s="103"/>
      <c r="R3" s="103"/>
      <c r="S3" s="35"/>
      <c r="T3" s="35"/>
    </row>
    <row r="4" spans="2:20" ht="27.75" customHeight="1" x14ac:dyDescent="0.2">
      <c r="B4" s="109"/>
      <c r="C4" s="109"/>
      <c r="D4" s="182" t="s">
        <v>89</v>
      </c>
      <c r="E4" s="182" t="s">
        <v>60</v>
      </c>
      <c r="F4" s="182"/>
      <c r="G4" s="182"/>
      <c r="H4" s="132"/>
      <c r="I4" s="101"/>
      <c r="J4" s="101"/>
      <c r="K4" s="102"/>
      <c r="L4" s="102"/>
      <c r="M4" s="104" t="s">
        <v>13</v>
      </c>
      <c r="N4" s="104" t="s">
        <v>7</v>
      </c>
      <c r="O4" s="104"/>
      <c r="P4" s="104"/>
      <c r="Q4" s="104"/>
      <c r="R4" s="104"/>
    </row>
    <row r="5" spans="2:20" ht="3" customHeight="1" x14ac:dyDescent="0.2">
      <c r="B5" s="109"/>
      <c r="C5" s="109"/>
      <c r="D5" s="109"/>
      <c r="E5" s="182"/>
      <c r="F5" s="182"/>
      <c r="G5" s="182"/>
      <c r="H5" s="132"/>
      <c r="I5" s="101"/>
      <c r="J5" s="101"/>
      <c r="K5" s="102"/>
      <c r="L5" s="102"/>
      <c r="M5" s="190"/>
      <c r="N5" s="104"/>
      <c r="O5" s="104"/>
      <c r="P5" s="104"/>
      <c r="Q5" s="104"/>
      <c r="R5" s="104"/>
    </row>
    <row r="6" spans="2:20" s="136" customFormat="1" ht="24.75" customHeight="1" x14ac:dyDescent="0.2">
      <c r="B6" s="133"/>
      <c r="C6" s="133"/>
      <c r="D6" s="133"/>
      <c r="E6" s="182"/>
      <c r="F6" s="182"/>
      <c r="G6" s="182"/>
      <c r="H6" s="309" t="s">
        <v>114</v>
      </c>
      <c r="I6" s="310"/>
      <c r="J6" s="310"/>
      <c r="K6" s="193"/>
      <c r="L6" s="193"/>
      <c r="M6" s="194">
        <f>SUM(M17:M54)</f>
        <v>0</v>
      </c>
      <c r="N6" s="295">
        <f>SUM(O17:O53)</f>
        <v>0</v>
      </c>
      <c r="O6" s="191"/>
      <c r="P6" s="134"/>
      <c r="Q6" s="134"/>
      <c r="R6" s="134"/>
      <c r="S6" s="135"/>
      <c r="T6" s="135"/>
    </row>
    <row r="7" spans="2:20" s="136" customFormat="1" ht="26.25" customHeight="1" x14ac:dyDescent="0.2">
      <c r="B7" s="133"/>
      <c r="C7" s="133"/>
      <c r="D7" s="133"/>
      <c r="E7" s="182"/>
      <c r="F7" s="182"/>
      <c r="G7" s="182"/>
      <c r="H7" s="311" t="s">
        <v>115</v>
      </c>
      <c r="I7" s="312"/>
      <c r="J7" s="312"/>
      <c r="K7" s="195"/>
      <c r="L7" s="195"/>
      <c r="M7" s="196">
        <f>SUM(M65:M91)</f>
        <v>0</v>
      </c>
      <c r="N7" s="296">
        <f>SUM(O65:O91)</f>
        <v>0</v>
      </c>
      <c r="O7" s="192"/>
      <c r="P7" s="134"/>
      <c r="Q7" s="134"/>
      <c r="R7" s="134"/>
      <c r="S7" s="135"/>
      <c r="T7" s="135"/>
    </row>
    <row r="8" spans="2:20" ht="15" customHeight="1" x14ac:dyDescent="0.2">
      <c r="B8" s="109"/>
      <c r="C8" s="109"/>
      <c r="D8" s="109"/>
      <c r="E8" s="108"/>
      <c r="F8" s="108"/>
      <c r="G8" s="108"/>
      <c r="H8" s="108"/>
      <c r="I8" s="108"/>
      <c r="J8" s="108"/>
      <c r="K8" s="102"/>
      <c r="L8" s="102"/>
      <c r="M8" s="105"/>
      <c r="N8" s="105"/>
      <c r="O8" s="104"/>
      <c r="P8" s="104"/>
      <c r="Q8" s="104"/>
      <c r="R8" s="104"/>
    </row>
    <row r="10" spans="2:20" s="16" customFormat="1" ht="15" customHeight="1" x14ac:dyDescent="0.2">
      <c r="B10" s="87"/>
      <c r="C10" s="38"/>
      <c r="D10" s="38"/>
      <c r="E10" s="38"/>
      <c r="F10" s="25"/>
      <c r="G10" s="57"/>
      <c r="H10" s="26"/>
      <c r="I10" s="26"/>
      <c r="J10" s="27"/>
      <c r="K10" s="63"/>
      <c r="L10" s="63"/>
      <c r="M10" s="28"/>
      <c r="N10" s="28"/>
      <c r="O10" s="28"/>
      <c r="P10" s="28"/>
      <c r="Q10" s="28"/>
      <c r="R10" s="28"/>
      <c r="S10" s="5"/>
      <c r="T10" s="5"/>
    </row>
    <row r="11" spans="2:20" s="16" customFormat="1" ht="27.75" x14ac:dyDescent="0.2">
      <c r="B11" s="87"/>
      <c r="C11" s="87"/>
      <c r="D11" s="87"/>
      <c r="E11" s="123">
        <v>1</v>
      </c>
      <c r="F11" s="25"/>
      <c r="G11" s="318" t="s">
        <v>113</v>
      </c>
      <c r="H11" s="318"/>
      <c r="I11" s="318"/>
      <c r="J11" s="318"/>
      <c r="K11" s="318"/>
      <c r="L11" s="318"/>
      <c r="M11" s="318"/>
      <c r="N11" s="318"/>
      <c r="O11" s="318"/>
      <c r="P11" s="318"/>
      <c r="Q11" s="84"/>
      <c r="R11" s="28"/>
      <c r="S11" s="5"/>
      <c r="T11" s="5"/>
    </row>
    <row r="12" spans="2:20" s="16" customFormat="1" ht="15" customHeight="1" x14ac:dyDescent="0.2">
      <c r="B12" s="87"/>
      <c r="C12" s="87"/>
      <c r="D12" s="87"/>
      <c r="E12" s="38"/>
      <c r="F12" s="29"/>
      <c r="G12" s="57"/>
      <c r="H12" s="30"/>
      <c r="I12" s="30"/>
      <c r="J12" s="27"/>
      <c r="K12" s="63"/>
      <c r="L12" s="63"/>
      <c r="M12" s="31"/>
      <c r="N12" s="31"/>
      <c r="O12" s="31"/>
      <c r="P12" s="31"/>
      <c r="Q12" s="31"/>
      <c r="R12" s="28"/>
      <c r="S12" s="5"/>
      <c r="T12" s="5"/>
    </row>
    <row r="13" spans="2:20" ht="15" customHeight="1" x14ac:dyDescent="0.2">
      <c r="B13" s="87"/>
      <c r="C13" s="87"/>
      <c r="D13" s="110"/>
      <c r="E13" s="53"/>
      <c r="F13" s="90"/>
      <c r="G13" s="56"/>
      <c r="H13" s="91"/>
      <c r="I13" s="91"/>
      <c r="J13" s="92"/>
      <c r="K13" s="93"/>
      <c r="L13" s="93"/>
      <c r="M13" s="94"/>
      <c r="N13" s="94"/>
      <c r="O13" s="94"/>
      <c r="P13" s="94"/>
      <c r="Q13" s="111"/>
      <c r="R13" s="28"/>
    </row>
    <row r="14" spans="2:20" ht="15" customHeight="1" x14ac:dyDescent="0.2">
      <c r="B14" s="87"/>
      <c r="C14" s="87"/>
      <c r="D14" s="51"/>
      <c r="E14" s="315" t="s">
        <v>11</v>
      </c>
      <c r="F14" s="315"/>
      <c r="G14" s="315"/>
      <c r="H14" s="315"/>
      <c r="I14" s="315"/>
      <c r="J14" s="315"/>
      <c r="K14" s="67"/>
      <c r="L14" s="67"/>
      <c r="M14" s="313" t="s">
        <v>12</v>
      </c>
      <c r="N14" s="313"/>
      <c r="O14" s="313"/>
      <c r="P14" s="313"/>
      <c r="Q14" s="112"/>
      <c r="R14" s="28"/>
    </row>
    <row r="15" spans="2:20" s="208" customFormat="1" ht="15" customHeight="1" x14ac:dyDescent="0.2">
      <c r="B15" s="209"/>
      <c r="C15" s="209"/>
      <c r="D15" s="210"/>
      <c r="E15" s="211" t="s">
        <v>8</v>
      </c>
      <c r="F15" s="212"/>
      <c r="G15" s="213" t="s">
        <v>9</v>
      </c>
      <c r="H15" s="212" t="s">
        <v>0</v>
      </c>
      <c r="I15" s="212" t="s">
        <v>5</v>
      </c>
      <c r="J15" s="212" t="s">
        <v>7</v>
      </c>
      <c r="K15" s="203"/>
      <c r="L15" s="214"/>
      <c r="M15" s="212" t="s">
        <v>0</v>
      </c>
      <c r="N15" s="212" t="s">
        <v>5</v>
      </c>
      <c r="O15" s="212" t="s">
        <v>7</v>
      </c>
      <c r="P15" s="212" t="s">
        <v>6</v>
      </c>
      <c r="Q15" s="215"/>
      <c r="R15" s="216"/>
      <c r="S15" s="217"/>
      <c r="T15" s="217"/>
    </row>
    <row r="16" spans="2:20" s="16" customFormat="1" ht="15" customHeight="1" thickBot="1" x14ac:dyDescent="0.25">
      <c r="B16" s="87"/>
      <c r="C16" s="87"/>
      <c r="D16" s="51"/>
      <c r="E16"/>
      <c r="F16" s="18"/>
      <c r="G16" s="58"/>
      <c r="H16" s="17"/>
      <c r="I16" s="17"/>
      <c r="J16" s="19"/>
      <c r="K16" s="64"/>
      <c r="L16" s="64"/>
      <c r="M16" s="20"/>
      <c r="N16" s="20"/>
      <c r="O16" s="20"/>
      <c r="P16" s="20"/>
      <c r="Q16" s="112"/>
      <c r="R16" s="28"/>
      <c r="S16" s="5"/>
    </row>
    <row r="17" spans="2:20" s="33" customFormat="1" ht="14.25" thickTop="1" thickBot="1" x14ac:dyDescent="0.25">
      <c r="B17" s="272"/>
      <c r="C17" s="185" t="s">
        <v>1</v>
      </c>
      <c r="D17" s="254"/>
      <c r="E17" s="10" t="str">
        <f>_xlfn.CONCAT($E$11,"-",C17)</f>
        <v>1-01</v>
      </c>
      <c r="F17" s="36"/>
      <c r="G17" s="188" t="s">
        <v>66</v>
      </c>
      <c r="H17" s="49"/>
      <c r="I17" s="49"/>
      <c r="J17" s="49"/>
      <c r="K17" s="62">
        <v>2.14</v>
      </c>
      <c r="L17" s="62"/>
      <c r="M17" s="173"/>
      <c r="N17" s="143"/>
      <c r="O17" s="15">
        <f>M17*N17</f>
        <v>0</v>
      </c>
      <c r="P17" s="174"/>
      <c r="Q17" s="137"/>
      <c r="R17" s="31"/>
      <c r="S17" s="35"/>
      <c r="T17" s="35"/>
    </row>
    <row r="18" spans="2:20" ht="14.25" thickTop="1" thickBot="1" x14ac:dyDescent="0.25">
      <c r="B18" s="273"/>
      <c r="C18" s="89"/>
      <c r="D18" s="114"/>
      <c r="E18" s="68"/>
      <c r="G18" s="267" t="s">
        <v>121</v>
      </c>
      <c r="H18" s="106"/>
      <c r="I18" s="11"/>
      <c r="P18" s="107"/>
      <c r="Q18" s="112"/>
      <c r="R18" s="28"/>
    </row>
    <row r="19" spans="2:20" s="22" customFormat="1" ht="14.25" thickTop="1" thickBot="1" x14ac:dyDescent="0.25">
      <c r="B19" s="274"/>
      <c r="C19" s="88" t="s">
        <v>2</v>
      </c>
      <c r="D19" s="113"/>
      <c r="E19" s="69" t="str">
        <f>_xlfn.CONCAT($E$11,"-",C19)</f>
        <v>1-02</v>
      </c>
      <c r="F19" s="21"/>
      <c r="G19" s="40" t="s">
        <v>61</v>
      </c>
      <c r="H19" s="268">
        <v>1</v>
      </c>
      <c r="I19" s="49"/>
      <c r="J19" s="49"/>
      <c r="K19" s="65"/>
      <c r="L19" s="65"/>
      <c r="M19" s="173"/>
      <c r="N19" s="143"/>
      <c r="O19" s="15">
        <f>M19*N19</f>
        <v>0</v>
      </c>
      <c r="P19" s="174"/>
      <c r="Q19" s="112"/>
      <c r="R19" s="97"/>
      <c r="S19" s="6"/>
      <c r="T19" s="5"/>
    </row>
    <row r="20" spans="2:20" ht="14.25" thickTop="1" thickBot="1" x14ac:dyDescent="0.25">
      <c r="B20" s="273"/>
      <c r="C20" s="89"/>
      <c r="D20" s="114"/>
      <c r="E20" s="68"/>
      <c r="G20" s="267" t="s">
        <v>63</v>
      </c>
      <c r="H20" s="106"/>
      <c r="I20" s="11"/>
      <c r="Q20" s="112"/>
      <c r="R20" s="28"/>
    </row>
    <row r="21" spans="2:20" s="22" customFormat="1" ht="14.25" thickTop="1" thickBot="1" x14ac:dyDescent="0.25">
      <c r="B21" s="274"/>
      <c r="C21" s="88" t="s">
        <v>3</v>
      </c>
      <c r="D21" s="113"/>
      <c r="E21" s="69" t="str">
        <f>_xlfn.CONCAT($E$11,"-",C21)</f>
        <v>1-03</v>
      </c>
      <c r="F21" s="21"/>
      <c r="G21" s="40" t="s">
        <v>101</v>
      </c>
      <c r="H21" s="268">
        <v>2</v>
      </c>
      <c r="I21" s="49"/>
      <c r="J21" s="49"/>
      <c r="K21" s="65"/>
      <c r="L21" s="65"/>
      <c r="M21" s="173"/>
      <c r="N21" s="143"/>
      <c r="O21" s="15">
        <f>M21*N21</f>
        <v>0</v>
      </c>
      <c r="P21" s="174"/>
      <c r="Q21" s="112"/>
      <c r="R21" s="97"/>
      <c r="S21" s="6"/>
      <c r="T21" s="5"/>
    </row>
    <row r="22" spans="2:20" ht="14.25" thickTop="1" thickBot="1" x14ac:dyDescent="0.25">
      <c r="B22" s="273"/>
      <c r="C22" s="89"/>
      <c r="D22" s="114"/>
      <c r="E22" s="68"/>
      <c r="G22" s="267" t="s">
        <v>122</v>
      </c>
      <c r="H22" s="106"/>
      <c r="I22" s="11"/>
      <c r="Q22" s="112"/>
      <c r="R22" s="28"/>
    </row>
    <row r="23" spans="2:20" s="22" customFormat="1" ht="14.25" thickTop="1" thickBot="1" x14ac:dyDescent="0.25">
      <c r="B23" s="274"/>
      <c r="C23" s="88" t="s">
        <v>4</v>
      </c>
      <c r="D23" s="113"/>
      <c r="E23" s="69" t="str">
        <f>_xlfn.CONCAT($E$11,"-",C23)</f>
        <v>1-04</v>
      </c>
      <c r="F23" s="21"/>
      <c r="G23" s="40" t="s">
        <v>62</v>
      </c>
      <c r="H23" s="49"/>
      <c r="I23" s="49"/>
      <c r="J23" s="49"/>
      <c r="K23" s="65"/>
      <c r="L23" s="65"/>
      <c r="M23" s="173"/>
      <c r="N23" s="143"/>
      <c r="O23" s="15">
        <f>M23*N23</f>
        <v>0</v>
      </c>
      <c r="P23" s="174"/>
      <c r="Q23" s="112"/>
      <c r="R23" s="97"/>
      <c r="S23" s="6"/>
      <c r="T23" s="5"/>
    </row>
    <row r="24" spans="2:20" ht="14.25" thickTop="1" thickBot="1" x14ac:dyDescent="0.25">
      <c r="B24" s="273"/>
      <c r="C24" s="89"/>
      <c r="D24" s="114"/>
      <c r="E24" s="68"/>
      <c r="G24" s="267" t="s">
        <v>64</v>
      </c>
      <c r="H24" s="106"/>
      <c r="I24" s="11"/>
      <c r="Q24" s="112"/>
      <c r="R24" s="28"/>
    </row>
    <row r="25" spans="2:20" s="22" customFormat="1" ht="14.25" thickTop="1" thickBot="1" x14ac:dyDescent="0.25">
      <c r="B25" s="274"/>
      <c r="C25" s="88" t="s">
        <v>71</v>
      </c>
      <c r="D25" s="113"/>
      <c r="E25" s="69" t="str">
        <f>_xlfn.CONCAT($E$11,"-",C25)</f>
        <v>1-05</v>
      </c>
      <c r="F25" s="21"/>
      <c r="G25" s="40" t="s">
        <v>65</v>
      </c>
      <c r="H25" s="268">
        <v>1</v>
      </c>
      <c r="I25" s="49"/>
      <c r="J25" s="49"/>
      <c r="K25" s="65"/>
      <c r="L25" s="65"/>
      <c r="M25" s="173"/>
      <c r="N25" s="143"/>
      <c r="O25" s="15">
        <f>M25*N25</f>
        <v>0</v>
      </c>
      <c r="P25" s="174"/>
      <c r="Q25" s="112"/>
      <c r="R25" s="97"/>
      <c r="S25" s="6"/>
      <c r="T25" s="5"/>
    </row>
    <row r="26" spans="2:20" ht="14.25" thickTop="1" thickBot="1" x14ac:dyDescent="0.25">
      <c r="B26" s="273"/>
      <c r="C26" s="89"/>
      <c r="D26" s="114"/>
      <c r="E26" s="68"/>
      <c r="G26" s="267" t="s">
        <v>123</v>
      </c>
      <c r="H26" s="268"/>
      <c r="I26" s="11"/>
      <c r="Q26" s="112"/>
      <c r="R26" s="28"/>
    </row>
    <row r="27" spans="2:20" s="22" customFormat="1" ht="14.25" thickTop="1" thickBot="1" x14ac:dyDescent="0.25">
      <c r="B27" s="273"/>
      <c r="C27" s="88" t="s">
        <v>72</v>
      </c>
      <c r="D27" s="113"/>
      <c r="E27" s="69" t="str">
        <f>_xlfn.CONCAT($E$11,"-",C27)</f>
        <v>1-06</v>
      </c>
      <c r="F27" s="21"/>
      <c r="G27" s="40" t="s">
        <v>69</v>
      </c>
      <c r="H27" s="268">
        <v>1</v>
      </c>
      <c r="I27" s="49"/>
      <c r="J27" s="49"/>
      <c r="K27" s="65"/>
      <c r="L27" s="65"/>
      <c r="M27" s="173"/>
      <c r="N27" s="143"/>
      <c r="O27" s="15">
        <f>M27*N27</f>
        <v>0</v>
      </c>
      <c r="P27" s="174"/>
      <c r="Q27" s="112"/>
      <c r="R27" s="97"/>
      <c r="S27" s="6"/>
      <c r="T27" s="5"/>
    </row>
    <row r="28" spans="2:20" ht="24" thickTop="1" thickBot="1" x14ac:dyDescent="0.25">
      <c r="B28" s="273"/>
      <c r="C28" s="89"/>
      <c r="D28" s="114"/>
      <c r="E28" s="68"/>
      <c r="G28" s="267" t="s">
        <v>70</v>
      </c>
      <c r="H28" s="268"/>
      <c r="I28" s="11"/>
      <c r="Q28" s="112"/>
      <c r="R28" s="28"/>
    </row>
    <row r="29" spans="2:20" s="22" customFormat="1" ht="14.25" thickTop="1" thickBot="1" x14ac:dyDescent="0.25">
      <c r="B29" s="273"/>
      <c r="C29" s="88" t="s">
        <v>73</v>
      </c>
      <c r="D29" s="113"/>
      <c r="E29" s="69" t="str">
        <f>_xlfn.CONCAT($E$11,"-",C29)</f>
        <v>1-07</v>
      </c>
      <c r="F29" s="21"/>
      <c r="G29" s="40" t="s">
        <v>74</v>
      </c>
      <c r="H29" s="268">
        <v>1</v>
      </c>
      <c r="I29" s="49"/>
      <c r="J29" s="49"/>
      <c r="K29" s="65"/>
      <c r="L29" s="65"/>
      <c r="M29" s="173"/>
      <c r="N29" s="143"/>
      <c r="O29" s="15">
        <f>M29*N29</f>
        <v>0</v>
      </c>
      <c r="P29" s="174"/>
      <c r="Q29" s="112"/>
      <c r="R29" s="97"/>
      <c r="S29" s="6"/>
      <c r="T29" s="5"/>
    </row>
    <row r="30" spans="2:20" ht="24" thickTop="1" thickBot="1" x14ac:dyDescent="0.25">
      <c r="B30" s="273"/>
      <c r="C30" s="89"/>
      <c r="D30" s="114"/>
      <c r="E30" s="68"/>
      <c r="G30" s="267" t="s">
        <v>124</v>
      </c>
      <c r="H30" s="106"/>
      <c r="I30" s="11"/>
      <c r="Q30" s="112"/>
      <c r="R30" s="28"/>
    </row>
    <row r="31" spans="2:20" s="22" customFormat="1" ht="14.25" thickTop="1" thickBot="1" x14ac:dyDescent="0.25">
      <c r="B31" s="273"/>
      <c r="C31" s="88" t="s">
        <v>75</v>
      </c>
      <c r="D31" s="113"/>
      <c r="E31" s="69" t="str">
        <f>_xlfn.CONCAT($E$11,"-",C31)</f>
        <v>1-08</v>
      </c>
      <c r="F31" s="21"/>
      <c r="G31" s="275" t="s">
        <v>127</v>
      </c>
      <c r="H31" s="49"/>
      <c r="I31" s="49"/>
      <c r="J31" s="49"/>
      <c r="K31" s="65"/>
      <c r="L31" s="65"/>
      <c r="M31" s="173"/>
      <c r="N31" s="143"/>
      <c r="O31" s="15">
        <f>M31*N31</f>
        <v>0</v>
      </c>
      <c r="P31" s="174"/>
      <c r="Q31" s="112"/>
      <c r="R31" s="97"/>
      <c r="S31" s="6"/>
      <c r="T31" s="5"/>
    </row>
    <row r="32" spans="2:20" ht="14.25" thickTop="1" thickBot="1" x14ac:dyDescent="0.25">
      <c r="B32" s="273"/>
      <c r="C32" s="89"/>
      <c r="D32" s="114"/>
      <c r="E32" s="68"/>
      <c r="G32" s="276" t="s">
        <v>77</v>
      </c>
      <c r="H32" s="106"/>
      <c r="I32" s="11"/>
      <c r="Q32" s="112"/>
      <c r="R32" s="28"/>
    </row>
    <row r="33" spans="2:20" s="22" customFormat="1" ht="14.25" thickTop="1" thickBot="1" x14ac:dyDescent="0.25">
      <c r="B33" s="273"/>
      <c r="C33" s="88" t="s">
        <v>78</v>
      </c>
      <c r="D33" s="113"/>
      <c r="E33" s="69" t="str">
        <f>_xlfn.CONCAT($E$11,"-",C33)</f>
        <v>1-09</v>
      </c>
      <c r="F33" s="21"/>
      <c r="G33" s="275" t="s">
        <v>127</v>
      </c>
      <c r="H33" s="49"/>
      <c r="I33" s="49"/>
      <c r="J33" s="49"/>
      <c r="K33" s="65"/>
      <c r="L33" s="65"/>
      <c r="M33" s="173"/>
      <c r="N33" s="143"/>
      <c r="O33" s="15">
        <f>M33*N33</f>
        <v>0</v>
      </c>
      <c r="P33" s="174"/>
      <c r="Q33" s="112"/>
      <c r="R33" s="97"/>
      <c r="S33" s="6"/>
      <c r="T33" s="5"/>
    </row>
    <row r="34" spans="2:20" ht="14.25" thickTop="1" thickBot="1" x14ac:dyDescent="0.25">
      <c r="B34" s="273"/>
      <c r="C34" s="89"/>
      <c r="D34" s="114"/>
      <c r="E34" s="68"/>
      <c r="G34" s="276" t="s">
        <v>77</v>
      </c>
      <c r="H34" s="106"/>
      <c r="I34" s="11"/>
      <c r="Q34" s="112"/>
      <c r="R34" s="28"/>
    </row>
    <row r="35" spans="2:20" s="22" customFormat="1" ht="14.25" thickTop="1" thickBot="1" x14ac:dyDescent="0.25">
      <c r="B35" s="273"/>
      <c r="C35" s="88" t="s">
        <v>79</v>
      </c>
      <c r="D35" s="113"/>
      <c r="E35" s="69" t="str">
        <f>_xlfn.CONCAT($E$11,"-",C35)</f>
        <v>1-10</v>
      </c>
      <c r="F35" s="21"/>
      <c r="G35" s="275" t="s">
        <v>127</v>
      </c>
      <c r="H35" s="49"/>
      <c r="I35" s="49"/>
      <c r="J35" s="49"/>
      <c r="K35" s="65"/>
      <c r="L35" s="65"/>
      <c r="M35" s="173"/>
      <c r="N35" s="143"/>
      <c r="O35" s="15">
        <f>M35*N35</f>
        <v>0</v>
      </c>
      <c r="P35" s="174"/>
      <c r="Q35" s="112"/>
      <c r="R35" s="97"/>
      <c r="S35" s="6"/>
      <c r="T35" s="5"/>
    </row>
    <row r="36" spans="2:20" ht="14.25" thickTop="1" thickBot="1" x14ac:dyDescent="0.25">
      <c r="B36" s="273"/>
      <c r="C36" s="89"/>
      <c r="D36" s="114"/>
      <c r="E36" s="68"/>
      <c r="G36" s="276" t="s">
        <v>77</v>
      </c>
      <c r="H36" s="106"/>
      <c r="I36" s="11"/>
      <c r="Q36" s="112"/>
      <c r="R36" s="28"/>
    </row>
    <row r="37" spans="2:20" s="22" customFormat="1" ht="14.25" thickTop="1" thickBot="1" x14ac:dyDescent="0.25">
      <c r="B37" s="273"/>
      <c r="C37" s="88" t="s">
        <v>80</v>
      </c>
      <c r="D37" s="113"/>
      <c r="E37" s="69" t="str">
        <f>_xlfn.CONCAT($E$11,"-",C37)</f>
        <v>1-11</v>
      </c>
      <c r="F37" s="21"/>
      <c r="G37" s="275" t="s">
        <v>127</v>
      </c>
      <c r="H37" s="49"/>
      <c r="I37" s="49"/>
      <c r="J37" s="49"/>
      <c r="K37" s="65"/>
      <c r="L37" s="65"/>
      <c r="M37" s="173"/>
      <c r="N37" s="143"/>
      <c r="O37" s="15">
        <f>M37*N37</f>
        <v>0</v>
      </c>
      <c r="P37" s="174"/>
      <c r="Q37" s="112"/>
      <c r="R37" s="97"/>
      <c r="S37" s="6"/>
      <c r="T37" s="5"/>
    </row>
    <row r="38" spans="2:20" ht="14.25" thickTop="1" thickBot="1" x14ac:dyDescent="0.25">
      <c r="B38" s="273"/>
      <c r="C38" s="89"/>
      <c r="D38" s="114"/>
      <c r="E38" s="68"/>
      <c r="G38" s="276" t="s">
        <v>77</v>
      </c>
      <c r="H38" s="106"/>
      <c r="I38" s="11"/>
      <c r="Q38" s="112"/>
      <c r="R38" s="28"/>
    </row>
    <row r="39" spans="2:20" s="22" customFormat="1" ht="14.25" thickTop="1" thickBot="1" x14ac:dyDescent="0.25">
      <c r="B39" s="273"/>
      <c r="C39" s="88" t="s">
        <v>81</v>
      </c>
      <c r="D39" s="113"/>
      <c r="E39" s="69" t="str">
        <f>_xlfn.CONCAT($E$11,"-",C39)</f>
        <v>1-12</v>
      </c>
      <c r="F39" s="21"/>
      <c r="G39" s="275" t="s">
        <v>127</v>
      </c>
      <c r="H39" s="49"/>
      <c r="I39" s="49"/>
      <c r="J39" s="49"/>
      <c r="K39" s="65"/>
      <c r="L39" s="65"/>
      <c r="M39" s="173"/>
      <c r="N39" s="143"/>
      <c r="O39" s="15">
        <f>M39*N39</f>
        <v>0</v>
      </c>
      <c r="P39" s="174"/>
      <c r="Q39" s="112"/>
      <c r="R39" s="97"/>
      <c r="S39" s="6"/>
      <c r="T39" s="5"/>
    </row>
    <row r="40" spans="2:20" ht="14.25" thickTop="1" thickBot="1" x14ac:dyDescent="0.25">
      <c r="B40" s="273"/>
      <c r="C40" s="89"/>
      <c r="D40" s="114"/>
      <c r="E40" s="68"/>
      <c r="G40" s="276" t="s">
        <v>77</v>
      </c>
      <c r="H40" s="106"/>
      <c r="I40" s="11"/>
      <c r="Q40" s="112"/>
      <c r="R40" s="28"/>
    </row>
    <row r="41" spans="2:20" s="22" customFormat="1" ht="14.25" thickTop="1" thickBot="1" x14ac:dyDescent="0.25">
      <c r="B41" s="273"/>
      <c r="C41" s="88" t="s">
        <v>82</v>
      </c>
      <c r="D41" s="113"/>
      <c r="E41" s="69" t="str">
        <f>_xlfn.CONCAT($E$11,"-",C41)</f>
        <v>1-13</v>
      </c>
      <c r="F41" s="21"/>
      <c r="G41" s="275" t="s">
        <v>127</v>
      </c>
      <c r="H41" s="49"/>
      <c r="I41" s="49"/>
      <c r="J41" s="49"/>
      <c r="K41" s="65"/>
      <c r="L41" s="65"/>
      <c r="M41" s="173"/>
      <c r="N41" s="143"/>
      <c r="O41" s="15">
        <f>M41*N41</f>
        <v>0</v>
      </c>
      <c r="P41" s="174"/>
      <c r="Q41" s="112"/>
      <c r="R41" s="97"/>
      <c r="S41" s="6"/>
      <c r="T41" s="5"/>
    </row>
    <row r="42" spans="2:20" ht="14.25" thickTop="1" thickBot="1" x14ac:dyDescent="0.25">
      <c r="B42" s="273"/>
      <c r="C42" s="89"/>
      <c r="D42" s="114"/>
      <c r="E42" s="68"/>
      <c r="G42" s="276" t="s">
        <v>77</v>
      </c>
      <c r="H42" s="106"/>
      <c r="I42" s="11"/>
      <c r="Q42" s="112"/>
      <c r="R42" s="28"/>
    </row>
    <row r="43" spans="2:20" s="22" customFormat="1" ht="14.25" thickTop="1" thickBot="1" x14ac:dyDescent="0.25">
      <c r="B43" s="273"/>
      <c r="C43" s="88" t="s">
        <v>83</v>
      </c>
      <c r="D43" s="113"/>
      <c r="E43" s="69" t="str">
        <f>_xlfn.CONCAT($E$11,"-",C43)</f>
        <v>1-14</v>
      </c>
      <c r="F43" s="21"/>
      <c r="G43" s="275" t="s">
        <v>127</v>
      </c>
      <c r="H43" s="49"/>
      <c r="I43" s="49"/>
      <c r="J43" s="49"/>
      <c r="K43" s="65"/>
      <c r="L43" s="65"/>
      <c r="M43" s="173"/>
      <c r="N43" s="143"/>
      <c r="O43" s="15">
        <f>M43*N43</f>
        <v>0</v>
      </c>
      <c r="P43" s="174"/>
      <c r="Q43" s="112"/>
      <c r="R43" s="97"/>
      <c r="S43" s="6"/>
      <c r="T43" s="5"/>
    </row>
    <row r="44" spans="2:20" ht="14.25" thickTop="1" thickBot="1" x14ac:dyDescent="0.25">
      <c r="B44" s="273"/>
      <c r="C44" s="89"/>
      <c r="D44" s="114"/>
      <c r="E44" s="68"/>
      <c r="G44" s="276" t="s">
        <v>77</v>
      </c>
      <c r="H44" s="106"/>
      <c r="I44" s="11"/>
      <c r="Q44" s="112"/>
      <c r="R44" s="28"/>
    </row>
    <row r="45" spans="2:20" s="22" customFormat="1" ht="14.25" thickTop="1" thickBot="1" x14ac:dyDescent="0.25">
      <c r="B45" s="273"/>
      <c r="C45" s="88" t="s">
        <v>84</v>
      </c>
      <c r="D45" s="113"/>
      <c r="E45" s="69" t="str">
        <f>_xlfn.CONCAT($E$11,"-",C45)</f>
        <v>1-15</v>
      </c>
      <c r="F45" s="21"/>
      <c r="G45" s="275" t="s">
        <v>127</v>
      </c>
      <c r="H45" s="49"/>
      <c r="I45" s="49"/>
      <c r="J45" s="49"/>
      <c r="K45" s="65"/>
      <c r="L45" s="65"/>
      <c r="M45" s="173"/>
      <c r="N45" s="143"/>
      <c r="O45" s="15">
        <f>M45*N45</f>
        <v>0</v>
      </c>
      <c r="P45" s="174"/>
      <c r="Q45" s="112"/>
      <c r="R45" s="97"/>
      <c r="S45" s="6"/>
      <c r="T45" s="5"/>
    </row>
    <row r="46" spans="2:20" ht="14.25" thickTop="1" thickBot="1" x14ac:dyDescent="0.25">
      <c r="B46" s="273"/>
      <c r="C46" s="89"/>
      <c r="D46" s="114"/>
      <c r="E46" s="68"/>
      <c r="G46" s="276" t="s">
        <v>77</v>
      </c>
      <c r="H46" s="106"/>
      <c r="I46" s="11"/>
      <c r="Q46" s="112"/>
      <c r="R46" s="28"/>
    </row>
    <row r="47" spans="2:20" s="22" customFormat="1" ht="14.25" thickTop="1" thickBot="1" x14ac:dyDescent="0.25">
      <c r="B47" s="273"/>
      <c r="C47" s="88" t="s">
        <v>85</v>
      </c>
      <c r="D47" s="113"/>
      <c r="E47" s="69" t="str">
        <f>_xlfn.CONCAT($E$11,"-",C47)</f>
        <v>1-16</v>
      </c>
      <c r="F47" s="21"/>
      <c r="G47" s="275" t="s">
        <v>127</v>
      </c>
      <c r="H47" s="49"/>
      <c r="I47" s="49"/>
      <c r="J47" s="49"/>
      <c r="K47" s="65"/>
      <c r="L47" s="65"/>
      <c r="M47" s="173"/>
      <c r="N47" s="143"/>
      <c r="O47" s="15">
        <f>M47*N47</f>
        <v>0</v>
      </c>
      <c r="P47" s="174"/>
      <c r="Q47" s="112"/>
      <c r="R47" s="97"/>
      <c r="S47" s="6"/>
      <c r="T47" s="5"/>
    </row>
    <row r="48" spans="2:20" ht="14.25" thickTop="1" thickBot="1" x14ac:dyDescent="0.25">
      <c r="B48" s="273"/>
      <c r="C48" s="89"/>
      <c r="D48" s="114"/>
      <c r="E48" s="68"/>
      <c r="G48" s="276" t="s">
        <v>77</v>
      </c>
      <c r="H48" s="106"/>
      <c r="I48" s="11"/>
      <c r="Q48" s="112"/>
      <c r="R48" s="28"/>
    </row>
    <row r="49" spans="2:20" s="22" customFormat="1" ht="14.25" thickTop="1" thickBot="1" x14ac:dyDescent="0.25">
      <c r="B49" s="273"/>
      <c r="C49" s="88" t="s">
        <v>86</v>
      </c>
      <c r="D49" s="113"/>
      <c r="E49" s="69" t="str">
        <f>_xlfn.CONCAT($E$11,"-",C49)</f>
        <v>1-17</v>
      </c>
      <c r="F49" s="21"/>
      <c r="G49" s="275" t="s">
        <v>127</v>
      </c>
      <c r="H49" s="49"/>
      <c r="I49" s="49"/>
      <c r="J49" s="49"/>
      <c r="K49" s="65"/>
      <c r="L49" s="65"/>
      <c r="M49" s="173"/>
      <c r="N49" s="143"/>
      <c r="O49" s="15">
        <f>M49*N49</f>
        <v>0</v>
      </c>
      <c r="P49" s="174"/>
      <c r="Q49" s="112"/>
      <c r="R49" s="97"/>
      <c r="S49" s="6"/>
      <c r="T49" s="5"/>
    </row>
    <row r="50" spans="2:20" ht="14.25" thickTop="1" thickBot="1" x14ac:dyDescent="0.25">
      <c r="B50" s="273"/>
      <c r="C50" s="89"/>
      <c r="D50" s="114"/>
      <c r="E50" s="68"/>
      <c r="G50" s="276" t="s">
        <v>77</v>
      </c>
      <c r="H50" s="106"/>
      <c r="I50" s="11"/>
      <c r="Q50" s="112"/>
      <c r="R50" s="28"/>
    </row>
    <row r="51" spans="2:20" ht="14.25" thickTop="1" thickBot="1" x14ac:dyDescent="0.25">
      <c r="B51" s="273"/>
      <c r="C51" s="89" t="s">
        <v>125</v>
      </c>
      <c r="D51" s="114"/>
      <c r="E51" s="69" t="str">
        <f>_xlfn.CONCAT($E$11,"-",C51)</f>
        <v>1-18</v>
      </c>
      <c r="G51" s="275" t="s">
        <v>127</v>
      </c>
      <c r="H51" s="49"/>
      <c r="I51" s="49"/>
      <c r="J51" s="49"/>
      <c r="K51" s="65"/>
      <c r="L51" s="65"/>
      <c r="M51" s="173"/>
      <c r="N51" s="143"/>
      <c r="O51" s="15">
        <f>M51*N51</f>
        <v>0</v>
      </c>
      <c r="P51" s="174"/>
      <c r="Q51" s="112"/>
      <c r="R51" s="28"/>
    </row>
    <row r="52" spans="2:20" ht="14.25" thickTop="1" thickBot="1" x14ac:dyDescent="0.25">
      <c r="B52" s="273"/>
      <c r="C52" s="89"/>
      <c r="D52" s="114"/>
      <c r="E52" s="68"/>
      <c r="G52" s="276" t="s">
        <v>77</v>
      </c>
      <c r="H52" s="106"/>
      <c r="I52" s="11"/>
      <c r="Q52" s="112"/>
      <c r="R52" s="28"/>
    </row>
    <row r="53" spans="2:20" s="22" customFormat="1" ht="14.25" thickTop="1" thickBot="1" x14ac:dyDescent="0.25">
      <c r="B53" s="273"/>
      <c r="C53" s="88" t="s">
        <v>86</v>
      </c>
      <c r="D53" s="113"/>
      <c r="E53" s="69" t="str">
        <f>_xlfn.CONCAT($E$11,"-",C53)</f>
        <v>1-17</v>
      </c>
      <c r="F53" s="21"/>
      <c r="G53" s="275" t="s">
        <v>127</v>
      </c>
      <c r="H53" s="49"/>
      <c r="I53" s="49"/>
      <c r="J53" s="49"/>
      <c r="K53" s="65"/>
      <c r="L53" s="65"/>
      <c r="M53" s="173"/>
      <c r="N53" s="143"/>
      <c r="O53" s="15">
        <f>M53*N53</f>
        <v>0</v>
      </c>
      <c r="P53" s="174"/>
      <c r="Q53" s="112"/>
      <c r="R53" s="97"/>
      <c r="S53" s="6"/>
      <c r="T53" s="5"/>
    </row>
    <row r="54" spans="2:20" ht="14.25" thickTop="1" thickBot="1" x14ac:dyDescent="0.25">
      <c r="B54" s="273"/>
      <c r="C54" s="89"/>
      <c r="D54" s="114"/>
      <c r="E54" s="68"/>
      <c r="G54" s="276" t="s">
        <v>77</v>
      </c>
      <c r="H54" s="106"/>
      <c r="I54" s="11"/>
      <c r="Q54" s="112"/>
      <c r="R54" s="28"/>
    </row>
    <row r="55" spans="2:20" ht="13.5" thickTop="1" x14ac:dyDescent="0.2">
      <c r="B55" s="87"/>
      <c r="C55" s="89"/>
      <c r="D55" s="115"/>
      <c r="E55" s="52"/>
      <c r="F55" s="41"/>
      <c r="G55" s="95"/>
      <c r="H55" s="42"/>
      <c r="I55" s="43"/>
      <c r="J55" s="43"/>
      <c r="K55" s="66"/>
      <c r="L55" s="66"/>
      <c r="M55" s="44"/>
      <c r="N55" s="44"/>
      <c r="O55" s="44"/>
      <c r="P55" s="44"/>
      <c r="Q55" s="116"/>
      <c r="R55" s="28"/>
    </row>
    <row r="56" spans="2:20" ht="13.5" customHeight="1" x14ac:dyDescent="0.2">
      <c r="B56" s="87"/>
      <c r="C56" s="89"/>
      <c r="D56" s="89"/>
      <c r="E56" s="38"/>
      <c r="F56" s="25"/>
      <c r="G56" s="59"/>
      <c r="H56" s="26"/>
      <c r="I56" s="37"/>
      <c r="J56" s="37"/>
      <c r="K56" s="96"/>
      <c r="L56" s="96"/>
      <c r="M56" s="28"/>
      <c r="N56" s="28"/>
      <c r="O56" s="28"/>
      <c r="P56" s="28"/>
      <c r="Q56" s="28"/>
      <c r="R56" s="28"/>
    </row>
    <row r="57" spans="2:20" ht="15" customHeight="1" x14ac:dyDescent="0.2">
      <c r="C57" s="7"/>
      <c r="D57" s="7"/>
    </row>
    <row r="58" spans="2:20" ht="15" customHeight="1" x14ac:dyDescent="0.2">
      <c r="B58" s="118"/>
      <c r="C58" s="119"/>
      <c r="D58" s="119"/>
      <c r="E58" s="128"/>
      <c r="F58" s="124"/>
      <c r="G58" s="125"/>
      <c r="H58" s="126"/>
      <c r="I58" s="117"/>
      <c r="J58" s="117"/>
      <c r="K58" s="127"/>
      <c r="L58" s="127"/>
      <c r="M58" s="117"/>
      <c r="N58" s="117"/>
      <c r="O58" s="117"/>
      <c r="P58" s="117"/>
      <c r="Q58" s="117"/>
      <c r="R58" s="117"/>
      <c r="S58" s="24"/>
      <c r="T58" s="24"/>
    </row>
    <row r="59" spans="2:20" ht="27.75" x14ac:dyDescent="0.2">
      <c r="B59" s="118"/>
      <c r="C59" s="119"/>
      <c r="D59" s="119"/>
      <c r="E59" s="129">
        <v>2</v>
      </c>
      <c r="F59" s="124"/>
      <c r="G59" s="316" t="s">
        <v>126</v>
      </c>
      <c r="H59" s="317"/>
      <c r="I59" s="317"/>
      <c r="J59" s="317"/>
      <c r="K59" s="317"/>
      <c r="L59" s="317"/>
      <c r="M59" s="317"/>
      <c r="N59" s="317"/>
      <c r="O59" s="317"/>
      <c r="P59" s="317"/>
      <c r="Q59" s="117"/>
      <c r="R59" s="117"/>
      <c r="S59" s="24"/>
      <c r="T59" s="24"/>
    </row>
    <row r="60" spans="2:20" ht="15" customHeight="1" x14ac:dyDescent="0.2">
      <c r="B60" s="118"/>
      <c r="C60" s="119"/>
      <c r="D60" s="119"/>
      <c r="E60" s="128"/>
      <c r="F60" s="124"/>
      <c r="G60" s="125"/>
      <c r="H60" s="126"/>
      <c r="I60" s="117"/>
      <c r="J60" s="117"/>
      <c r="K60" s="127"/>
      <c r="L60" s="127"/>
      <c r="M60" s="117"/>
      <c r="N60" s="117"/>
      <c r="O60" s="117"/>
      <c r="P60" s="117"/>
      <c r="Q60" s="117"/>
      <c r="R60" s="117"/>
      <c r="S60" s="24"/>
      <c r="T60" s="24"/>
    </row>
    <row r="61" spans="2:20" ht="15" customHeight="1" x14ac:dyDescent="0.2">
      <c r="B61" s="118"/>
      <c r="C61" s="119"/>
      <c r="D61" s="138"/>
      <c r="E61" s="77"/>
      <c r="F61" s="78"/>
      <c r="G61" s="82"/>
      <c r="H61" s="79"/>
      <c r="I61" s="80"/>
      <c r="J61" s="80"/>
      <c r="K61" s="81"/>
      <c r="L61" s="81"/>
      <c r="M61" s="80"/>
      <c r="N61" s="80"/>
      <c r="O61" s="80"/>
      <c r="P61" s="80"/>
      <c r="Q61" s="139"/>
      <c r="R61" s="117"/>
      <c r="S61" s="24"/>
      <c r="T61" s="24"/>
    </row>
    <row r="62" spans="2:20" ht="15" customHeight="1" x14ac:dyDescent="0.2">
      <c r="B62" s="87"/>
      <c r="C62" s="87"/>
      <c r="D62" s="51"/>
      <c r="E62" s="315" t="s">
        <v>11</v>
      </c>
      <c r="F62" s="315"/>
      <c r="G62" s="315"/>
      <c r="H62" s="315"/>
      <c r="I62" s="315"/>
      <c r="J62" s="315"/>
      <c r="K62" s="67"/>
      <c r="L62" s="67"/>
      <c r="M62" s="313" t="s">
        <v>12</v>
      </c>
      <c r="N62" s="313"/>
      <c r="O62" s="313"/>
      <c r="P62" s="313"/>
      <c r="Q62" s="112"/>
      <c r="R62" s="98"/>
    </row>
    <row r="63" spans="2:20" s="198" customFormat="1" ht="15" customHeight="1" x14ac:dyDescent="0.2">
      <c r="B63" s="199"/>
      <c r="C63" s="199"/>
      <c r="D63" s="200"/>
      <c r="E63" s="201" t="s">
        <v>8</v>
      </c>
      <c r="F63" s="197"/>
      <c r="G63" s="202" t="s">
        <v>9</v>
      </c>
      <c r="H63" s="197" t="s">
        <v>0</v>
      </c>
      <c r="I63" s="197" t="s">
        <v>5</v>
      </c>
      <c r="J63" s="197" t="s">
        <v>7</v>
      </c>
      <c r="K63" s="203"/>
      <c r="L63" s="204"/>
      <c r="M63" s="197" t="s">
        <v>0</v>
      </c>
      <c r="N63" s="197" t="s">
        <v>5</v>
      </c>
      <c r="O63" s="197" t="s">
        <v>7</v>
      </c>
      <c r="P63" s="197" t="s">
        <v>6</v>
      </c>
      <c r="Q63" s="205"/>
      <c r="R63" s="206"/>
      <c r="S63" s="207"/>
      <c r="T63" s="207"/>
    </row>
    <row r="64" spans="2:20" s="33" customFormat="1" ht="15" customHeight="1" thickBot="1" x14ac:dyDescent="0.25">
      <c r="B64" s="140"/>
      <c r="C64" s="140"/>
      <c r="D64" s="83"/>
      <c r="E64" s="8"/>
      <c r="F64" s="36"/>
      <c r="G64" s="60"/>
      <c r="H64" s="34"/>
      <c r="I64" s="11"/>
      <c r="J64" s="23"/>
      <c r="K64" s="67"/>
      <c r="L64" s="67"/>
      <c r="M64" s="35"/>
      <c r="N64" s="35"/>
      <c r="O64" s="35"/>
      <c r="P64" s="35"/>
      <c r="Q64" s="71"/>
      <c r="R64" s="31"/>
      <c r="S64" s="35"/>
      <c r="T64" s="35"/>
    </row>
    <row r="65" spans="2:20" s="33" customFormat="1" ht="14.25" thickTop="1" thickBot="1" x14ac:dyDescent="0.25">
      <c r="B65" s="140"/>
      <c r="C65" s="185" t="s">
        <v>1</v>
      </c>
      <c r="D65" s="186"/>
      <c r="E65" s="10" t="str">
        <f>_xlfn.CONCAT($E$59,"-",C65)</f>
        <v>2-01</v>
      </c>
      <c r="F65" s="36"/>
      <c r="G65" s="188" t="s">
        <v>66</v>
      </c>
      <c r="H65" s="49"/>
      <c r="I65" s="49"/>
      <c r="J65" s="49"/>
      <c r="K65" s="62"/>
      <c r="L65" s="62"/>
      <c r="M65" s="173"/>
      <c r="N65" s="143"/>
      <c r="O65" s="15">
        <f>M65*N65</f>
        <v>0</v>
      </c>
      <c r="P65" s="189"/>
      <c r="Q65" s="137"/>
      <c r="R65" s="31"/>
      <c r="S65" s="35"/>
      <c r="T65" s="5"/>
    </row>
    <row r="66" spans="2:20" ht="14.25" thickTop="1" thickBot="1" x14ac:dyDescent="0.25">
      <c r="B66" s="118"/>
      <c r="C66" s="119"/>
      <c r="D66" s="120"/>
      <c r="E66" s="61"/>
      <c r="F66" s="12"/>
      <c r="G66" s="267" t="s">
        <v>117</v>
      </c>
      <c r="H66" s="13"/>
      <c r="I66" s="14"/>
      <c r="J66" s="14"/>
      <c r="K66" s="70"/>
      <c r="L66" s="70"/>
      <c r="Q66" s="112"/>
      <c r="R66" s="117"/>
      <c r="S66" s="24"/>
      <c r="T66" s="24"/>
    </row>
    <row r="67" spans="2:20" s="33" customFormat="1" ht="14.25" thickTop="1" thickBot="1" x14ac:dyDescent="0.25">
      <c r="B67" s="140"/>
      <c r="C67" s="185" t="s">
        <v>2</v>
      </c>
      <c r="D67" s="186"/>
      <c r="E67" s="10" t="str">
        <f>_xlfn.CONCAT($E$59,"-",C67)</f>
        <v>2-02</v>
      </c>
      <c r="F67" s="36"/>
      <c r="G67" s="188" t="s">
        <v>67</v>
      </c>
      <c r="H67" s="49"/>
      <c r="I67" s="49"/>
      <c r="J67" s="49"/>
      <c r="K67" s="62"/>
      <c r="L67" s="62"/>
      <c r="M67" s="173"/>
      <c r="N67" s="143"/>
      <c r="O67" s="15">
        <f>M67*N67</f>
        <v>0</v>
      </c>
      <c r="P67" s="189"/>
      <c r="Q67" s="137"/>
      <c r="R67" s="31"/>
      <c r="S67" s="35"/>
      <c r="T67" s="5"/>
    </row>
    <row r="68" spans="2:20" s="33" customFormat="1" ht="14.25" thickTop="1" thickBot="1" x14ac:dyDescent="0.25">
      <c r="B68" s="140"/>
      <c r="C68" s="185"/>
      <c r="D68" s="186"/>
      <c r="E68" s="187"/>
      <c r="F68" s="36"/>
      <c r="G68" s="267" t="s">
        <v>118</v>
      </c>
      <c r="H68" s="34"/>
      <c r="I68" s="11"/>
      <c r="J68" s="11"/>
      <c r="K68" s="62"/>
      <c r="L68" s="62"/>
      <c r="M68"/>
      <c r="N68"/>
      <c r="O68"/>
      <c r="P68"/>
      <c r="Q68" s="137"/>
      <c r="R68" s="31"/>
      <c r="S68" s="35"/>
      <c r="T68" s="5"/>
    </row>
    <row r="69" spans="2:20" s="33" customFormat="1" ht="14.25" thickTop="1" thickBot="1" x14ac:dyDescent="0.25">
      <c r="B69" s="140"/>
      <c r="C69" s="185" t="s">
        <v>3</v>
      </c>
      <c r="D69" s="186"/>
      <c r="E69" s="10" t="str">
        <f>_xlfn.CONCAT($E$59,"-",C69)</f>
        <v>2-03</v>
      </c>
      <c r="F69" s="36"/>
      <c r="G69" s="188" t="s">
        <v>68</v>
      </c>
      <c r="H69" s="49"/>
      <c r="I69" s="49"/>
      <c r="J69" s="49"/>
      <c r="K69" s="62"/>
      <c r="L69" s="62"/>
      <c r="M69" s="173"/>
      <c r="N69" s="143"/>
      <c r="O69" s="15">
        <f>M69*N69</f>
        <v>0</v>
      </c>
      <c r="P69" s="189"/>
      <c r="Q69" s="137"/>
      <c r="R69" s="31"/>
      <c r="S69" s="35"/>
      <c r="T69" s="5"/>
    </row>
    <row r="70" spans="2:20" ht="24" thickTop="1" thickBot="1" x14ac:dyDescent="0.25">
      <c r="B70" s="118"/>
      <c r="C70" s="119"/>
      <c r="D70" s="120"/>
      <c r="E70" s="61"/>
      <c r="F70" s="12"/>
      <c r="G70" s="267" t="s">
        <v>119</v>
      </c>
      <c r="H70" s="13"/>
      <c r="I70" s="14"/>
      <c r="J70" s="14"/>
      <c r="K70" s="70"/>
      <c r="L70" s="70"/>
      <c r="M70" s="75"/>
      <c r="N70" s="75"/>
      <c r="O70" s="75"/>
      <c r="P70" s="75"/>
      <c r="Q70" s="271"/>
      <c r="R70" s="117"/>
      <c r="S70" s="24"/>
      <c r="T70" s="24"/>
    </row>
    <row r="71" spans="2:20" s="33" customFormat="1" ht="14.25" thickTop="1" thickBot="1" x14ac:dyDescent="0.25">
      <c r="B71" s="140"/>
      <c r="C71" s="185" t="s">
        <v>4</v>
      </c>
      <c r="D71" s="186"/>
      <c r="E71" s="10" t="str">
        <f>_xlfn.CONCAT($E$59,"-",C71)</f>
        <v>2-04</v>
      </c>
      <c r="F71" s="36"/>
      <c r="G71" s="188" t="s">
        <v>76</v>
      </c>
      <c r="H71" s="49"/>
      <c r="I71" s="49"/>
      <c r="J71" s="49"/>
      <c r="K71" s="62"/>
      <c r="L71" s="62"/>
      <c r="M71" s="269"/>
      <c r="N71" s="143"/>
      <c r="O71" s="15">
        <f>M71*N71</f>
        <v>0</v>
      </c>
      <c r="P71" s="270"/>
      <c r="Q71" s="137"/>
      <c r="R71" s="31"/>
      <c r="S71" s="35"/>
      <c r="T71" s="5"/>
    </row>
    <row r="72" spans="2:20" ht="14.25" thickTop="1" thickBot="1" x14ac:dyDescent="0.25">
      <c r="B72" s="118"/>
      <c r="C72" s="119"/>
      <c r="D72" s="120"/>
      <c r="E72" s="61"/>
      <c r="F72" s="12"/>
      <c r="G72" s="267" t="s">
        <v>120</v>
      </c>
      <c r="H72" s="13"/>
      <c r="I72" s="14"/>
      <c r="J72" s="14"/>
      <c r="K72" s="70"/>
      <c r="L72" s="70"/>
      <c r="M72" s="75"/>
      <c r="N72" s="75"/>
      <c r="O72" s="75"/>
      <c r="P72" s="75"/>
      <c r="Q72" s="271"/>
      <c r="R72" s="117"/>
      <c r="S72" s="24"/>
      <c r="T72" s="24"/>
    </row>
    <row r="73" spans="2:20" s="22" customFormat="1" ht="14.25" thickTop="1" thickBot="1" x14ac:dyDescent="0.25">
      <c r="B73" s="118"/>
      <c r="C73" s="88" t="s">
        <v>71</v>
      </c>
      <c r="D73" s="113"/>
      <c r="E73" s="69" t="str">
        <f>_xlfn.CONCAT($E$59,"-",C73)</f>
        <v>2-05</v>
      </c>
      <c r="F73" s="21"/>
      <c r="G73" s="275" t="s">
        <v>128</v>
      </c>
      <c r="H73" s="49"/>
      <c r="I73" s="49"/>
      <c r="J73" s="49"/>
      <c r="K73" s="65"/>
      <c r="L73" s="65"/>
      <c r="M73" s="173"/>
      <c r="N73" s="143"/>
      <c r="O73" s="15">
        <f>M73*N73</f>
        <v>0</v>
      </c>
      <c r="P73" s="174"/>
      <c r="Q73" s="112"/>
      <c r="R73" s="97"/>
      <c r="S73" s="6"/>
      <c r="T73" s="5"/>
    </row>
    <row r="74" spans="2:20" ht="14.25" thickTop="1" thickBot="1" x14ac:dyDescent="0.25">
      <c r="B74" s="118"/>
      <c r="C74" s="89"/>
      <c r="D74" s="114"/>
      <c r="E74" s="68"/>
      <c r="G74" s="276" t="s">
        <v>77</v>
      </c>
      <c r="H74" s="106"/>
      <c r="I74" s="11"/>
      <c r="Q74" s="112"/>
      <c r="R74" s="28"/>
    </row>
    <row r="75" spans="2:20" s="22" customFormat="1" ht="14.25" thickTop="1" thickBot="1" x14ac:dyDescent="0.25">
      <c r="B75" s="118"/>
      <c r="C75" s="88" t="s">
        <v>72</v>
      </c>
      <c r="D75" s="113"/>
      <c r="E75" s="69" t="str">
        <f>_xlfn.CONCAT($E$59,"-",C75)</f>
        <v>2-06</v>
      </c>
      <c r="F75" s="21"/>
      <c r="G75" s="275" t="s">
        <v>128</v>
      </c>
      <c r="H75" s="49"/>
      <c r="I75" s="49"/>
      <c r="J75" s="49"/>
      <c r="K75" s="65"/>
      <c r="L75" s="65"/>
      <c r="M75" s="173"/>
      <c r="N75" s="143"/>
      <c r="O75" s="15">
        <f>M75*N75</f>
        <v>0</v>
      </c>
      <c r="P75" s="174"/>
      <c r="Q75" s="112"/>
      <c r="R75" s="97"/>
      <c r="S75" s="6"/>
      <c r="T75" s="5"/>
    </row>
    <row r="76" spans="2:20" ht="14.25" thickTop="1" thickBot="1" x14ac:dyDescent="0.25">
      <c r="B76" s="118"/>
      <c r="C76" s="89"/>
      <c r="D76" s="114"/>
      <c r="E76" s="68"/>
      <c r="G76" s="276" t="s">
        <v>77</v>
      </c>
      <c r="H76" s="106"/>
      <c r="I76" s="11"/>
      <c r="Q76" s="112"/>
      <c r="R76" s="28"/>
    </row>
    <row r="77" spans="2:20" s="22" customFormat="1" ht="14.25" thickTop="1" thickBot="1" x14ac:dyDescent="0.25">
      <c r="B77" s="118"/>
      <c r="C77" s="88" t="s">
        <v>73</v>
      </c>
      <c r="D77" s="113"/>
      <c r="E77" s="69" t="str">
        <f>_xlfn.CONCAT($E$59,"-",C77)</f>
        <v>2-07</v>
      </c>
      <c r="F77" s="21"/>
      <c r="G77" s="275" t="s">
        <v>128</v>
      </c>
      <c r="H77" s="49"/>
      <c r="I77" s="49"/>
      <c r="J77" s="49"/>
      <c r="K77" s="65"/>
      <c r="L77" s="65"/>
      <c r="M77" s="173"/>
      <c r="N77" s="143"/>
      <c r="O77" s="15">
        <f>M77*N77</f>
        <v>0</v>
      </c>
      <c r="P77" s="174"/>
      <c r="Q77" s="112"/>
      <c r="R77" s="97"/>
      <c r="S77" s="6"/>
      <c r="T77" s="5"/>
    </row>
    <row r="78" spans="2:20" ht="14.25" thickTop="1" thickBot="1" x14ac:dyDescent="0.25">
      <c r="B78" s="118"/>
      <c r="C78" s="89"/>
      <c r="D78" s="114"/>
      <c r="E78" s="68"/>
      <c r="G78" s="276" t="s">
        <v>77</v>
      </c>
      <c r="H78" s="106"/>
      <c r="I78" s="11"/>
      <c r="Q78" s="112"/>
      <c r="R78" s="28"/>
    </row>
    <row r="79" spans="2:20" s="22" customFormat="1" ht="14.25" thickTop="1" thickBot="1" x14ac:dyDescent="0.25">
      <c r="B79" s="118"/>
      <c r="C79" s="88" t="s">
        <v>75</v>
      </c>
      <c r="D79" s="113"/>
      <c r="E79" s="69" t="str">
        <f>_xlfn.CONCAT($E$59,"-",C79)</f>
        <v>2-08</v>
      </c>
      <c r="F79" s="21"/>
      <c r="G79" s="275" t="s">
        <v>128</v>
      </c>
      <c r="H79" s="49"/>
      <c r="I79" s="49"/>
      <c r="J79" s="49"/>
      <c r="K79" s="65"/>
      <c r="L79" s="65"/>
      <c r="M79" s="173"/>
      <c r="N79" s="143"/>
      <c r="O79" s="15">
        <f>M79*N79</f>
        <v>0</v>
      </c>
      <c r="P79" s="174"/>
      <c r="Q79" s="112"/>
      <c r="R79" s="97"/>
      <c r="S79" s="6"/>
      <c r="T79" s="5"/>
    </row>
    <row r="80" spans="2:20" ht="14.25" thickTop="1" thickBot="1" x14ac:dyDescent="0.25">
      <c r="B80" s="118"/>
      <c r="C80" s="89"/>
      <c r="D80" s="114"/>
      <c r="E80" s="68"/>
      <c r="G80" s="276" t="s">
        <v>77</v>
      </c>
      <c r="H80" s="106"/>
      <c r="I80" s="11"/>
      <c r="Q80" s="112"/>
      <c r="R80" s="28"/>
    </row>
    <row r="81" spans="2:20" s="22" customFormat="1" ht="14.25" thickTop="1" thickBot="1" x14ac:dyDescent="0.25">
      <c r="B81" s="118"/>
      <c r="C81" s="88" t="s">
        <v>78</v>
      </c>
      <c r="D81" s="113"/>
      <c r="E81" s="69" t="str">
        <f>_xlfn.CONCAT($E$59,"-",C81)</f>
        <v>2-09</v>
      </c>
      <c r="F81" s="21"/>
      <c r="G81" s="275" t="s">
        <v>128</v>
      </c>
      <c r="H81" s="49"/>
      <c r="I81" s="49"/>
      <c r="J81" s="49"/>
      <c r="K81" s="65"/>
      <c r="L81" s="65"/>
      <c r="M81" s="173"/>
      <c r="N81" s="143"/>
      <c r="O81" s="15">
        <f>M81*N81</f>
        <v>0</v>
      </c>
      <c r="P81" s="174"/>
      <c r="Q81" s="112"/>
      <c r="R81" s="97"/>
      <c r="S81" s="6"/>
      <c r="T81" s="5"/>
    </row>
    <row r="82" spans="2:20" ht="14.25" thickTop="1" thickBot="1" x14ac:dyDescent="0.25">
      <c r="B82" s="118"/>
      <c r="C82" s="89"/>
      <c r="D82" s="114"/>
      <c r="E82" s="68"/>
      <c r="G82" s="276" t="s">
        <v>77</v>
      </c>
      <c r="H82" s="106"/>
      <c r="I82" s="11"/>
      <c r="Q82" s="112"/>
      <c r="R82" s="28"/>
    </row>
    <row r="83" spans="2:20" s="22" customFormat="1" ht="14.25" thickTop="1" thickBot="1" x14ac:dyDescent="0.25">
      <c r="B83" s="118"/>
      <c r="C83" s="88" t="s">
        <v>79</v>
      </c>
      <c r="D83" s="113"/>
      <c r="E83" s="69" t="str">
        <f>_xlfn.CONCAT($E$59,"-",C83)</f>
        <v>2-10</v>
      </c>
      <c r="F83" s="21"/>
      <c r="G83" s="275" t="s">
        <v>128</v>
      </c>
      <c r="H83" s="49"/>
      <c r="I83" s="49"/>
      <c r="J83" s="49"/>
      <c r="K83" s="65"/>
      <c r="L83" s="65"/>
      <c r="M83" s="173"/>
      <c r="N83" s="143"/>
      <c r="O83" s="15">
        <f>M83*N83</f>
        <v>0</v>
      </c>
      <c r="P83" s="174"/>
      <c r="Q83" s="112"/>
      <c r="R83" s="97"/>
      <c r="S83" s="6"/>
      <c r="T83" s="5"/>
    </row>
    <row r="84" spans="2:20" ht="14.25" thickTop="1" thickBot="1" x14ac:dyDescent="0.25">
      <c r="B84" s="118"/>
      <c r="C84" s="89"/>
      <c r="D84" s="114"/>
      <c r="E84" s="68"/>
      <c r="G84" s="276" t="s">
        <v>77</v>
      </c>
      <c r="H84" s="106"/>
      <c r="I84" s="11"/>
      <c r="Q84" s="112"/>
      <c r="R84" s="28"/>
    </row>
    <row r="85" spans="2:20" s="22" customFormat="1" ht="14.25" thickTop="1" thickBot="1" x14ac:dyDescent="0.25">
      <c r="B85" s="118"/>
      <c r="C85" s="88" t="s">
        <v>80</v>
      </c>
      <c r="D85" s="113"/>
      <c r="E85" s="69" t="str">
        <f>_xlfn.CONCAT($E$59,"-",C85)</f>
        <v>2-11</v>
      </c>
      <c r="F85" s="21"/>
      <c r="G85" s="275" t="s">
        <v>128</v>
      </c>
      <c r="H85" s="49"/>
      <c r="I85" s="49"/>
      <c r="J85" s="49"/>
      <c r="K85" s="65"/>
      <c r="L85" s="65"/>
      <c r="M85" s="173"/>
      <c r="N85" s="143"/>
      <c r="O85" s="15">
        <f>M85*N85</f>
        <v>0</v>
      </c>
      <c r="P85" s="174"/>
      <c r="Q85" s="112"/>
      <c r="R85" s="97"/>
      <c r="S85" s="6"/>
      <c r="T85" s="5"/>
    </row>
    <row r="86" spans="2:20" ht="14.25" thickTop="1" thickBot="1" x14ac:dyDescent="0.25">
      <c r="B86" s="118"/>
      <c r="C86" s="89"/>
      <c r="D86" s="114"/>
      <c r="E86" s="68"/>
      <c r="G86" s="276" t="s">
        <v>77</v>
      </c>
      <c r="H86" s="106"/>
      <c r="I86" s="11"/>
      <c r="Q86" s="112"/>
      <c r="R86" s="28"/>
    </row>
    <row r="87" spans="2:20" s="22" customFormat="1" ht="14.25" thickTop="1" thickBot="1" x14ac:dyDescent="0.25">
      <c r="B87" s="118"/>
      <c r="C87" s="88" t="s">
        <v>81</v>
      </c>
      <c r="D87" s="113"/>
      <c r="E87" s="69" t="str">
        <f>_xlfn.CONCAT($E$59,"-",C87)</f>
        <v>2-12</v>
      </c>
      <c r="F87" s="21"/>
      <c r="G87" s="275" t="s">
        <v>128</v>
      </c>
      <c r="H87" s="49"/>
      <c r="I87" s="49"/>
      <c r="J87" s="49"/>
      <c r="K87" s="65"/>
      <c r="L87" s="65"/>
      <c r="M87" s="173"/>
      <c r="N87" s="143"/>
      <c r="O87" s="15">
        <f>M87*N87</f>
        <v>0</v>
      </c>
      <c r="P87" s="174"/>
      <c r="Q87" s="112"/>
      <c r="R87" s="97"/>
      <c r="S87" s="6"/>
      <c r="T87" s="5"/>
    </row>
    <row r="88" spans="2:20" ht="14.25" thickTop="1" thickBot="1" x14ac:dyDescent="0.25">
      <c r="B88" s="118"/>
      <c r="C88" s="89"/>
      <c r="D88" s="114"/>
      <c r="E88" s="68"/>
      <c r="G88" s="276" t="s">
        <v>77</v>
      </c>
      <c r="H88" s="106"/>
      <c r="I88" s="11"/>
      <c r="Q88" s="112"/>
      <c r="R88" s="28"/>
    </row>
    <row r="89" spans="2:20" s="22" customFormat="1" ht="14.25" thickTop="1" thickBot="1" x14ac:dyDescent="0.25">
      <c r="B89" s="118"/>
      <c r="C89" s="88" t="s">
        <v>82</v>
      </c>
      <c r="D89" s="113"/>
      <c r="E89" s="69" t="str">
        <f>_xlfn.CONCAT($E$59,"-",C89)</f>
        <v>2-13</v>
      </c>
      <c r="F89" s="21"/>
      <c r="G89" s="275" t="s">
        <v>128</v>
      </c>
      <c r="H89" s="49"/>
      <c r="I89" s="49"/>
      <c r="J89" s="49"/>
      <c r="K89" s="65"/>
      <c r="L89" s="65"/>
      <c r="M89" s="173"/>
      <c r="N89" s="143"/>
      <c r="O89" s="15">
        <f>M89*N89</f>
        <v>0</v>
      </c>
      <c r="P89" s="174"/>
      <c r="Q89" s="112"/>
      <c r="R89" s="97"/>
      <c r="S89" s="6"/>
      <c r="T89" s="5"/>
    </row>
    <row r="90" spans="2:20" ht="14.25" thickTop="1" thickBot="1" x14ac:dyDescent="0.25">
      <c r="B90" s="118"/>
      <c r="C90" s="89"/>
      <c r="D90" s="114"/>
      <c r="E90" s="68"/>
      <c r="G90" s="276" t="s">
        <v>77</v>
      </c>
      <c r="H90" s="106"/>
      <c r="I90" s="11"/>
      <c r="Q90" s="112"/>
      <c r="R90" s="28"/>
    </row>
    <row r="91" spans="2:20" s="22" customFormat="1" ht="14.25" thickTop="1" thickBot="1" x14ac:dyDescent="0.25">
      <c r="B91" s="118"/>
      <c r="C91" s="88" t="s">
        <v>83</v>
      </c>
      <c r="D91" s="113"/>
      <c r="E91" s="69" t="str">
        <f>_xlfn.CONCAT($E$59,"-",C91)</f>
        <v>2-14</v>
      </c>
      <c r="F91" s="21"/>
      <c r="G91" s="275" t="s">
        <v>128</v>
      </c>
      <c r="H91" s="49"/>
      <c r="I91" s="49"/>
      <c r="J91" s="49"/>
      <c r="K91" s="65"/>
      <c r="L91" s="65"/>
      <c r="M91" s="173"/>
      <c r="N91" s="143"/>
      <c r="O91" s="15">
        <f>M91*N91</f>
        <v>0</v>
      </c>
      <c r="P91" s="174"/>
      <c r="Q91" s="112"/>
      <c r="R91" s="97"/>
      <c r="S91" s="6"/>
      <c r="T91" s="5"/>
    </row>
    <row r="92" spans="2:20" ht="14.25" thickTop="1" thickBot="1" x14ac:dyDescent="0.25">
      <c r="B92" s="118"/>
      <c r="C92" s="89"/>
      <c r="D92" s="114"/>
      <c r="E92" s="68"/>
      <c r="G92" s="276" t="s">
        <v>77</v>
      </c>
      <c r="H92" s="106"/>
      <c r="I92" s="11"/>
      <c r="Q92" s="112"/>
      <c r="R92" s="28"/>
    </row>
    <row r="93" spans="2:20" ht="13.5" thickTop="1" x14ac:dyDescent="0.2">
      <c r="B93" s="118"/>
      <c r="C93" s="119"/>
      <c r="D93" s="121"/>
      <c r="E93" s="86"/>
      <c r="F93" s="72"/>
      <c r="G93" s="73"/>
      <c r="H93" s="74"/>
      <c r="I93" s="75"/>
      <c r="J93" s="75"/>
      <c r="K93" s="76"/>
      <c r="L93" s="76"/>
      <c r="M93" s="75"/>
      <c r="N93" s="75"/>
      <c r="O93" s="75"/>
      <c r="P93" s="75"/>
      <c r="Q93" s="122"/>
      <c r="R93" s="117"/>
      <c r="S93" s="24"/>
      <c r="T93" s="24"/>
    </row>
    <row r="94" spans="2:20" ht="15" customHeight="1" x14ac:dyDescent="0.2">
      <c r="B94" s="87"/>
      <c r="C94" s="87"/>
      <c r="D94" s="87"/>
      <c r="E94" s="38"/>
      <c r="F94" s="25"/>
      <c r="G94" s="59"/>
      <c r="H94" s="26"/>
      <c r="I94" s="32"/>
      <c r="J94" s="37"/>
      <c r="K94" s="96"/>
      <c r="L94" s="96"/>
      <c r="M94" s="28"/>
      <c r="N94" s="28"/>
      <c r="O94" s="28"/>
      <c r="P94" s="28"/>
      <c r="Q94" s="28"/>
      <c r="R94" s="28"/>
    </row>
    <row r="95" spans="2:20" ht="15" customHeight="1" x14ac:dyDescent="0.2">
      <c r="G95" s="314"/>
    </row>
    <row r="96" spans="2:20" ht="15" customHeight="1" x14ac:dyDescent="0.2">
      <c r="G96" s="314"/>
    </row>
    <row r="101" spans="7:7" ht="15" customHeight="1" x14ac:dyDescent="0.2">
      <c r="G101" s="47"/>
    </row>
  </sheetData>
  <sheetProtection algorithmName="SHA-512" hashValue="yjNeOas9vzaxqy3BDwiJkue969Wa+j6ZfkQ+GTopCUgdtHwbYwJImkSqUKAebYMWMwZpOXKau4bdVrZcd15u3Q==" saltValue="7AN1DOOTz7aizn7V6Xl48Q==" spinCount="100000" sheet="1" objects="1" scenarios="1" selectLockedCells="1"/>
  <mergeCells count="9">
    <mergeCell ref="H6:J6"/>
    <mergeCell ref="H7:J7"/>
    <mergeCell ref="M62:P62"/>
    <mergeCell ref="G95:G96"/>
    <mergeCell ref="E14:J14"/>
    <mergeCell ref="M14:P14"/>
    <mergeCell ref="G59:P59"/>
    <mergeCell ref="G11:P11"/>
    <mergeCell ref="E62:J62"/>
  </mergeCells>
  <pageMargins left="0.7" right="0.7" top="0.75" bottom="0.75" header="0.3" footer="0.3"/>
  <pageSetup paperSize="9" scale="31" fitToHeight="3" orientation="portrait" r:id="rId1"/>
  <headerFooter>
    <oddHeader>&amp;L&amp;"Roboto Condensed Light,Običajno"&amp;9 15. 04. 2022&amp;R&amp;"Roboto Condensed Light,Običajno"Uskladitveni sestanek za novogradnjo OŠ Brdo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9B157-8E25-40A6-A869-D3A354DD62AA}">
  <sheetPr>
    <tabColor theme="4" tint="0.79998168889431442"/>
    <pageSetUpPr fitToPage="1"/>
  </sheetPr>
  <dimension ref="A1:T45"/>
  <sheetViews>
    <sheetView showGridLines="0" zoomScale="85" zoomScaleNormal="85" zoomScaleSheetLayoutView="115" zoomScalePageLayoutView="40" workbookViewId="0">
      <selection activeCell="H5" sqref="H5"/>
    </sheetView>
  </sheetViews>
  <sheetFormatPr defaultColWidth="9.140625" defaultRowHeight="12.75" x14ac:dyDescent="0.2"/>
  <cols>
    <col min="1" max="2" width="2.7109375" customWidth="1"/>
    <col min="3" max="3" width="0.85546875" customWidth="1"/>
    <col min="4" max="4" width="2.7109375" customWidth="1"/>
    <col min="5" max="5" width="23.140625" style="1" customWidth="1"/>
    <col min="6" max="6" width="3.7109375" customWidth="1"/>
    <col min="7" max="7" width="13.140625" customWidth="1"/>
    <col min="8" max="8" width="11.140625" customWidth="1"/>
    <col min="9" max="9" width="14.85546875" customWidth="1"/>
    <col min="10" max="10" width="35.7109375" customWidth="1"/>
    <col min="11" max="11" width="2.85546875" customWidth="1"/>
    <col min="12" max="12" width="0.85546875" customWidth="1"/>
    <col min="13" max="14" width="2.7109375" customWidth="1"/>
    <col min="15" max="15" width="5.85546875" customWidth="1"/>
    <col min="16" max="16" width="6.85546875" customWidth="1"/>
    <col min="17" max="17" width="7" customWidth="1"/>
  </cols>
  <sheetData>
    <row r="1" spans="1:20" ht="15" customHeight="1" x14ac:dyDescent="0.2">
      <c r="E1"/>
      <c r="I1" s="45"/>
    </row>
    <row r="2" spans="1:20" ht="30" customHeight="1" x14ac:dyDescent="0.4">
      <c r="B2" s="184" t="s">
        <v>34</v>
      </c>
      <c r="D2" s="179"/>
      <c r="E2" s="45"/>
      <c r="F2" s="184"/>
      <c r="H2" s="179"/>
      <c r="I2" s="45"/>
    </row>
    <row r="3" spans="1:20" ht="14.25" customHeight="1" x14ac:dyDescent="0.2">
      <c r="B3" s="178" t="s">
        <v>100</v>
      </c>
      <c r="D3" s="179"/>
      <c r="E3" s="45"/>
      <c r="F3" s="178"/>
      <c r="H3" s="179"/>
      <c r="I3" s="45"/>
    </row>
    <row r="4" spans="1:20" ht="15" customHeight="1" thickBot="1" x14ac:dyDescent="0.25">
      <c r="E4" s="45"/>
    </row>
    <row r="5" spans="1:20" ht="24" customHeight="1" thickTop="1" thickBot="1" x14ac:dyDescent="0.25">
      <c r="B5" s="183" t="s">
        <v>35</v>
      </c>
      <c r="D5" s="166"/>
      <c r="E5" s="142"/>
      <c r="H5" s="321"/>
    </row>
    <row r="6" spans="1:20" ht="24" customHeight="1" thickTop="1" x14ac:dyDescent="0.2">
      <c r="B6" s="183"/>
      <c r="D6" s="166"/>
      <c r="E6" s="142"/>
    </row>
    <row r="7" spans="1:20" ht="26.25" customHeight="1" x14ac:dyDescent="0.2">
      <c r="B7" s="162"/>
      <c r="C7" s="165" t="s">
        <v>129</v>
      </c>
      <c r="D7" s="164"/>
      <c r="E7" s="163"/>
      <c r="F7" s="162"/>
      <c r="G7" s="162"/>
      <c r="H7" s="162"/>
      <c r="I7" s="162"/>
      <c r="J7" s="162"/>
      <c r="K7" s="162"/>
      <c r="L7" s="162"/>
      <c r="M7" s="162"/>
    </row>
    <row r="8" spans="1:20" ht="15" customHeight="1" x14ac:dyDescent="0.2"/>
    <row r="9" spans="1:20" s="141" customFormat="1" ht="12" customHeight="1" x14ac:dyDescent="0.2">
      <c r="B9" s="167"/>
      <c r="C9" s="167"/>
      <c r="D9" s="167"/>
      <c r="E9" s="168"/>
      <c r="F9" s="170"/>
      <c r="G9" s="169"/>
      <c r="H9" s="170"/>
      <c r="I9" s="170"/>
      <c r="J9" s="170"/>
      <c r="K9" s="171"/>
      <c r="L9" s="171"/>
      <c r="M9" s="98"/>
      <c r="N9"/>
      <c r="O9"/>
      <c r="P9"/>
      <c r="Q9"/>
      <c r="R9"/>
      <c r="S9"/>
      <c r="T9"/>
    </row>
    <row r="10" spans="1:20" s="141" customFormat="1" ht="18" customHeight="1" x14ac:dyDescent="0.2">
      <c r="B10" s="167"/>
      <c r="C10" s="319" t="s">
        <v>26</v>
      </c>
      <c r="D10" s="319"/>
      <c r="E10" s="319"/>
      <c r="F10" s="319"/>
      <c r="G10" s="319"/>
      <c r="H10" s="319"/>
      <c r="I10" s="319"/>
      <c r="J10" s="319"/>
      <c r="K10" s="319"/>
      <c r="L10" s="171"/>
      <c r="M10" s="98"/>
      <c r="N10"/>
      <c r="O10"/>
      <c r="P10"/>
      <c r="Q10"/>
      <c r="R10"/>
      <c r="S10"/>
      <c r="T10"/>
    </row>
    <row r="11" spans="1:20" s="141" customFormat="1" ht="36" customHeight="1" x14ac:dyDescent="0.2">
      <c r="B11" s="167"/>
      <c r="C11" s="320" t="s">
        <v>132</v>
      </c>
      <c r="D11" s="320"/>
      <c r="E11" s="320"/>
      <c r="F11" s="320"/>
      <c r="G11" s="320"/>
      <c r="H11" s="320"/>
      <c r="I11" s="320"/>
      <c r="J11" s="320"/>
      <c r="K11" s="320"/>
      <c r="L11" s="320"/>
      <c r="M11" s="98"/>
      <c r="N11"/>
      <c r="O11"/>
      <c r="P11"/>
      <c r="Q11"/>
      <c r="R11"/>
      <c r="S11"/>
      <c r="T11"/>
    </row>
    <row r="12" spans="1:20" ht="15" customHeight="1" thickBot="1" x14ac:dyDescent="0.25">
      <c r="B12" s="98"/>
      <c r="C12" s="144"/>
      <c r="D12" s="50"/>
      <c r="E12" s="145"/>
      <c r="F12" s="148"/>
      <c r="G12" s="148"/>
      <c r="H12" s="148"/>
      <c r="I12" s="175"/>
      <c r="J12" s="175"/>
      <c r="K12" s="50"/>
      <c r="L12" s="111"/>
      <c r="M12" s="98"/>
    </row>
    <row r="13" spans="1:20" ht="15" customHeight="1" thickBot="1" x14ac:dyDescent="0.25">
      <c r="B13" s="98"/>
      <c r="C13" s="153"/>
      <c r="E13" s="158" t="s">
        <v>30</v>
      </c>
      <c r="F13" s="157"/>
      <c r="G13" s="154" t="s">
        <v>33</v>
      </c>
      <c r="H13" s="154" t="s">
        <v>18</v>
      </c>
      <c r="I13" s="154" t="s">
        <v>29</v>
      </c>
      <c r="J13" s="154" t="s">
        <v>6</v>
      </c>
      <c r="L13" s="112"/>
      <c r="M13" s="98"/>
    </row>
    <row r="14" spans="1:20" ht="20.100000000000001" customHeight="1" thickTop="1" thickBot="1" x14ac:dyDescent="0.25">
      <c r="A14" s="47"/>
      <c r="B14" s="172"/>
      <c r="C14" s="149"/>
      <c r="D14" s="47"/>
      <c r="E14" s="174" t="s">
        <v>32</v>
      </c>
      <c r="G14" s="143"/>
      <c r="H14" s="176"/>
      <c r="I14" s="15">
        <f>G14*H14</f>
        <v>0</v>
      </c>
      <c r="J14" s="174"/>
      <c r="L14" s="112"/>
      <c r="M14" s="98"/>
    </row>
    <row r="15" spans="1:20" ht="20.100000000000001" customHeight="1" thickTop="1" thickBot="1" x14ac:dyDescent="0.25">
      <c r="A15" s="47"/>
      <c r="B15" s="172"/>
      <c r="C15" s="149"/>
      <c r="D15" s="47"/>
      <c r="E15" s="174" t="s">
        <v>32</v>
      </c>
      <c r="G15" s="143"/>
      <c r="H15" s="176"/>
      <c r="I15" s="15">
        <f>G15*H15</f>
        <v>0</v>
      </c>
      <c r="J15" s="174"/>
      <c r="L15" s="112"/>
      <c r="M15" s="98"/>
    </row>
    <row r="16" spans="1:20" ht="20.100000000000001" customHeight="1" thickTop="1" thickBot="1" x14ac:dyDescent="0.25">
      <c r="A16" s="47"/>
      <c r="B16" s="172"/>
      <c r="C16" s="149"/>
      <c r="D16" s="47"/>
      <c r="E16" s="174" t="s">
        <v>32</v>
      </c>
      <c r="G16" s="143"/>
      <c r="H16" s="176"/>
      <c r="I16" s="15">
        <f>G16*H16</f>
        <v>0</v>
      </c>
      <c r="J16" s="174"/>
      <c r="L16" s="112"/>
      <c r="M16" s="98"/>
    </row>
    <row r="17" spans="1:20" ht="20.100000000000001" customHeight="1" thickTop="1" thickBot="1" x14ac:dyDescent="0.25">
      <c r="A17" s="47"/>
      <c r="B17" s="172"/>
      <c r="C17" s="149"/>
      <c r="D17" s="47"/>
      <c r="E17" s="174" t="s">
        <v>32</v>
      </c>
      <c r="G17" s="143"/>
      <c r="H17" s="176"/>
      <c r="I17" s="15">
        <f t="shared" ref="I17:I20" si="0">G17*H17</f>
        <v>0</v>
      </c>
      <c r="J17" s="174"/>
      <c r="L17" s="112"/>
      <c r="M17" s="98"/>
    </row>
    <row r="18" spans="1:20" ht="20.100000000000001" customHeight="1" thickTop="1" thickBot="1" x14ac:dyDescent="0.25">
      <c r="A18" s="47"/>
      <c r="B18" s="172"/>
      <c r="C18" s="149"/>
      <c r="D18" s="47"/>
      <c r="E18" s="174" t="s">
        <v>32</v>
      </c>
      <c r="G18" s="143"/>
      <c r="H18" s="176"/>
      <c r="I18" s="15">
        <f t="shared" si="0"/>
        <v>0</v>
      </c>
      <c r="J18" s="174"/>
      <c r="L18" s="112"/>
      <c r="M18" s="98"/>
    </row>
    <row r="19" spans="1:20" ht="20.100000000000001" customHeight="1" thickTop="1" thickBot="1" x14ac:dyDescent="0.25">
      <c r="A19" s="47"/>
      <c r="B19" s="172"/>
      <c r="C19" s="149"/>
      <c r="D19" s="47"/>
      <c r="E19" s="174" t="s">
        <v>32</v>
      </c>
      <c r="G19" s="143"/>
      <c r="H19" s="176"/>
      <c r="I19" s="15">
        <f t="shared" si="0"/>
        <v>0</v>
      </c>
      <c r="J19" s="174"/>
      <c r="L19" s="112"/>
      <c r="M19" s="98"/>
    </row>
    <row r="20" spans="1:20" ht="20.100000000000001" customHeight="1" thickTop="1" thickBot="1" x14ac:dyDescent="0.25">
      <c r="A20" s="47"/>
      <c r="B20" s="172"/>
      <c r="C20" s="149"/>
      <c r="D20" s="47"/>
      <c r="E20" s="174" t="s">
        <v>32</v>
      </c>
      <c r="G20" s="143"/>
      <c r="H20" s="176"/>
      <c r="I20" s="15">
        <f t="shared" si="0"/>
        <v>0</v>
      </c>
      <c r="J20" s="174"/>
      <c r="L20" s="112"/>
      <c r="M20" s="98"/>
    </row>
    <row r="21" spans="1:20" ht="20.100000000000001" customHeight="1" thickTop="1" thickBot="1" x14ac:dyDescent="0.25">
      <c r="A21" s="47"/>
      <c r="B21" s="172"/>
      <c r="C21" s="149"/>
      <c r="D21" s="47"/>
      <c r="E21" s="174" t="s">
        <v>32</v>
      </c>
      <c r="G21" s="143"/>
      <c r="H21" s="176"/>
      <c r="I21" s="15">
        <f>G21*H21</f>
        <v>0</v>
      </c>
      <c r="J21" s="174"/>
      <c r="L21" s="112"/>
      <c r="M21" s="98"/>
    </row>
    <row r="22" spans="1:20" ht="20.100000000000001" customHeight="1" thickTop="1" thickBot="1" x14ac:dyDescent="0.25">
      <c r="A22" s="47"/>
      <c r="B22" s="172"/>
      <c r="C22" s="149"/>
      <c r="D22" s="47"/>
      <c r="E22" s="174" t="s">
        <v>32</v>
      </c>
      <c r="G22" s="143"/>
      <c r="H22" s="176"/>
      <c r="I22" s="15">
        <f>G22*H22</f>
        <v>0</v>
      </c>
      <c r="J22" s="174"/>
      <c r="L22" s="112"/>
      <c r="M22" s="98"/>
    </row>
    <row r="23" spans="1:20" ht="9.9499999999999993" customHeight="1" thickTop="1" x14ac:dyDescent="0.2">
      <c r="A23" s="47"/>
      <c r="B23" s="172"/>
      <c r="C23" s="149"/>
      <c r="D23" s="47"/>
      <c r="E23"/>
      <c r="G23" s="180"/>
      <c r="H23" s="180"/>
      <c r="I23" s="180"/>
      <c r="L23" s="112"/>
      <c r="M23" s="98"/>
    </row>
    <row r="24" spans="1:20" s="141" customFormat="1" ht="20.100000000000001" customHeight="1" x14ac:dyDescent="0.2">
      <c r="A24" s="218"/>
      <c r="B24" s="244"/>
      <c r="C24" s="245"/>
      <c r="D24" s="218"/>
      <c r="E24" s="246" t="s">
        <v>31</v>
      </c>
      <c r="F24" s="247"/>
      <c r="G24" s="181">
        <f>SUM(G14:G22)</f>
        <v>0</v>
      </c>
      <c r="H24" s="246"/>
      <c r="I24" s="248">
        <f>SUM(I14:I22)</f>
        <v>0</v>
      </c>
      <c r="L24" s="137"/>
      <c r="M24" s="167"/>
    </row>
    <row r="25" spans="1:20" ht="15" customHeight="1" x14ac:dyDescent="0.2">
      <c r="B25" s="98"/>
      <c r="C25" s="151"/>
      <c r="D25" s="152"/>
      <c r="E25" s="152"/>
      <c r="F25" s="152"/>
      <c r="G25" s="152"/>
      <c r="H25" s="152"/>
      <c r="I25" s="152"/>
      <c r="J25" s="152"/>
      <c r="K25" s="152"/>
      <c r="L25" s="116"/>
      <c r="M25" s="98"/>
    </row>
    <row r="26" spans="1:20" ht="15" customHeight="1" x14ac:dyDescent="0.2"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</row>
    <row r="27" spans="1:20" ht="15.95" customHeight="1" x14ac:dyDescent="0.2">
      <c r="E27"/>
    </row>
    <row r="28" spans="1:20" s="141" customFormat="1" ht="12" customHeight="1" x14ac:dyDescent="0.2">
      <c r="B28" s="167"/>
      <c r="C28" s="167"/>
      <c r="D28" s="167"/>
      <c r="E28" s="168"/>
      <c r="F28" s="170"/>
      <c r="G28" s="169"/>
      <c r="H28" s="170"/>
      <c r="I28" s="170"/>
      <c r="J28" s="170"/>
      <c r="K28" s="171"/>
      <c r="L28" s="171"/>
      <c r="M28" s="98"/>
      <c r="N28"/>
      <c r="O28"/>
      <c r="P28"/>
      <c r="Q28"/>
      <c r="R28"/>
      <c r="S28"/>
      <c r="T28"/>
    </row>
    <row r="29" spans="1:20" s="141" customFormat="1" ht="18" customHeight="1" x14ac:dyDescent="0.2">
      <c r="B29" s="167"/>
      <c r="C29" s="319" t="s">
        <v>10</v>
      </c>
      <c r="D29" s="319"/>
      <c r="E29" s="319"/>
      <c r="F29" s="319"/>
      <c r="G29" s="319"/>
      <c r="H29" s="319"/>
      <c r="I29" s="319"/>
      <c r="J29" s="319"/>
      <c r="K29" s="319"/>
      <c r="L29" s="171"/>
      <c r="M29" s="98"/>
      <c r="N29"/>
      <c r="O29"/>
      <c r="P29"/>
      <c r="Q29"/>
      <c r="R29"/>
      <c r="S29"/>
      <c r="T29"/>
    </row>
    <row r="30" spans="1:20" s="141" customFormat="1" ht="39.75" customHeight="1" x14ac:dyDescent="0.2">
      <c r="B30" s="167"/>
      <c r="C30" s="320" t="s">
        <v>133</v>
      </c>
      <c r="D30" s="320"/>
      <c r="E30" s="320"/>
      <c r="F30" s="320"/>
      <c r="G30" s="320"/>
      <c r="H30" s="320"/>
      <c r="I30" s="320"/>
      <c r="J30" s="320"/>
      <c r="K30" s="320"/>
      <c r="L30" s="320"/>
      <c r="M30" s="98"/>
      <c r="N30"/>
      <c r="O30"/>
      <c r="P30"/>
      <c r="Q30"/>
      <c r="R30"/>
      <c r="S30"/>
      <c r="T30"/>
    </row>
    <row r="31" spans="1:20" ht="15" customHeight="1" thickBot="1" x14ac:dyDescent="0.25">
      <c r="B31" s="98"/>
      <c r="C31" s="144"/>
      <c r="D31" s="50"/>
      <c r="E31" s="145"/>
      <c r="F31" s="148"/>
      <c r="G31" s="148"/>
      <c r="H31" s="148"/>
      <c r="I31" s="175"/>
      <c r="J31" s="175"/>
      <c r="K31" s="50"/>
      <c r="L31" s="111"/>
      <c r="M31" s="98"/>
    </row>
    <row r="32" spans="1:20" ht="15" customHeight="1" thickBot="1" x14ac:dyDescent="0.25">
      <c r="B32" s="98"/>
      <c r="C32" s="153"/>
      <c r="E32" s="158" t="s">
        <v>30</v>
      </c>
      <c r="F32" s="157"/>
      <c r="G32" s="154" t="s">
        <v>5</v>
      </c>
      <c r="H32" s="154" t="s">
        <v>18</v>
      </c>
      <c r="I32" s="154" t="s">
        <v>29</v>
      </c>
      <c r="J32" s="154" t="s">
        <v>6</v>
      </c>
      <c r="L32" s="112"/>
      <c r="M32" s="98"/>
    </row>
    <row r="33" spans="1:13" ht="20.100000000000001" customHeight="1" thickTop="1" thickBot="1" x14ac:dyDescent="0.25">
      <c r="A33" s="47"/>
      <c r="B33" s="172"/>
      <c r="C33" s="149"/>
      <c r="D33" s="47"/>
      <c r="E33" s="174" t="s">
        <v>32</v>
      </c>
      <c r="G33" s="143"/>
      <c r="H33" s="176"/>
      <c r="I33" s="15">
        <f>G33*H33</f>
        <v>0</v>
      </c>
      <c r="J33" s="174"/>
      <c r="L33" s="112"/>
      <c r="M33" s="98"/>
    </row>
    <row r="34" spans="1:13" ht="20.100000000000001" customHeight="1" thickTop="1" thickBot="1" x14ac:dyDescent="0.25">
      <c r="A34" s="47"/>
      <c r="B34" s="172"/>
      <c r="C34" s="149"/>
      <c r="D34" s="47"/>
      <c r="E34" s="174" t="s">
        <v>32</v>
      </c>
      <c r="G34" s="143"/>
      <c r="H34" s="176"/>
      <c r="I34" s="15">
        <f>G34*H34</f>
        <v>0</v>
      </c>
      <c r="J34" s="174"/>
      <c r="L34" s="112"/>
      <c r="M34" s="98"/>
    </row>
    <row r="35" spans="1:13" ht="20.100000000000001" customHeight="1" thickTop="1" thickBot="1" x14ac:dyDescent="0.25">
      <c r="A35" s="47"/>
      <c r="B35" s="172"/>
      <c r="C35" s="149"/>
      <c r="D35" s="47"/>
      <c r="E35" s="174" t="s">
        <v>32</v>
      </c>
      <c r="G35" s="143"/>
      <c r="H35" s="176"/>
      <c r="I35" s="15">
        <f t="shared" ref="I35:I38" si="1">G35*H35</f>
        <v>0</v>
      </c>
      <c r="J35" s="174"/>
      <c r="L35" s="112"/>
      <c r="M35" s="98"/>
    </row>
    <row r="36" spans="1:13" ht="20.100000000000001" customHeight="1" thickTop="1" thickBot="1" x14ac:dyDescent="0.25">
      <c r="A36" s="47"/>
      <c r="B36" s="172"/>
      <c r="C36" s="149"/>
      <c r="D36" s="47"/>
      <c r="E36" s="174" t="s">
        <v>32</v>
      </c>
      <c r="G36" s="143"/>
      <c r="H36" s="176"/>
      <c r="I36" s="15">
        <f t="shared" si="1"/>
        <v>0</v>
      </c>
      <c r="J36" s="174"/>
      <c r="L36" s="112"/>
      <c r="M36" s="98"/>
    </row>
    <row r="37" spans="1:13" ht="20.100000000000001" customHeight="1" thickTop="1" thickBot="1" x14ac:dyDescent="0.25">
      <c r="A37" s="47"/>
      <c r="B37" s="172"/>
      <c r="C37" s="149"/>
      <c r="D37" s="47"/>
      <c r="E37" s="174" t="s">
        <v>32</v>
      </c>
      <c r="G37" s="143"/>
      <c r="H37" s="176"/>
      <c r="I37" s="15">
        <f t="shared" si="1"/>
        <v>0</v>
      </c>
      <c r="J37" s="174"/>
      <c r="L37" s="112"/>
      <c r="M37" s="98"/>
    </row>
    <row r="38" spans="1:13" ht="20.100000000000001" customHeight="1" thickTop="1" thickBot="1" x14ac:dyDescent="0.25">
      <c r="A38" s="47"/>
      <c r="B38" s="172"/>
      <c r="C38" s="149"/>
      <c r="D38" s="47"/>
      <c r="E38" s="174" t="s">
        <v>32</v>
      </c>
      <c r="G38" s="143"/>
      <c r="H38" s="176"/>
      <c r="I38" s="15">
        <f t="shared" si="1"/>
        <v>0</v>
      </c>
      <c r="J38" s="174"/>
      <c r="L38" s="112"/>
      <c r="M38" s="98"/>
    </row>
    <row r="39" spans="1:13" ht="20.100000000000001" customHeight="1" thickTop="1" thickBot="1" x14ac:dyDescent="0.25">
      <c r="A39" s="47"/>
      <c r="B39" s="172"/>
      <c r="C39" s="149"/>
      <c r="D39" s="47"/>
      <c r="E39" s="174" t="s">
        <v>32</v>
      </c>
      <c r="G39" s="143"/>
      <c r="H39" s="176"/>
      <c r="I39" s="15">
        <f>G39*H39</f>
        <v>0</v>
      </c>
      <c r="J39" s="174"/>
      <c r="L39" s="112"/>
      <c r="M39" s="98"/>
    </row>
    <row r="40" spans="1:13" ht="20.100000000000001" customHeight="1" thickTop="1" thickBot="1" x14ac:dyDescent="0.25">
      <c r="A40" s="47"/>
      <c r="B40" s="172"/>
      <c r="C40" s="149"/>
      <c r="D40" s="47"/>
      <c r="E40" s="174" t="s">
        <v>32</v>
      </c>
      <c r="G40" s="143"/>
      <c r="H40" s="176"/>
      <c r="I40" s="15">
        <f>G40*H40</f>
        <v>0</v>
      </c>
      <c r="J40" s="174"/>
      <c r="L40" s="112"/>
      <c r="M40" s="98"/>
    </row>
    <row r="41" spans="1:13" ht="20.100000000000001" customHeight="1" thickTop="1" thickBot="1" x14ac:dyDescent="0.25">
      <c r="A41" s="47"/>
      <c r="B41" s="172"/>
      <c r="C41" s="149"/>
      <c r="D41" s="47"/>
      <c r="E41" s="174" t="s">
        <v>32</v>
      </c>
      <c r="G41" s="143"/>
      <c r="H41" s="176"/>
      <c r="I41" s="15">
        <f>G41*H41</f>
        <v>0</v>
      </c>
      <c r="J41" s="174"/>
      <c r="L41" s="112"/>
      <c r="M41" s="98"/>
    </row>
    <row r="42" spans="1:13" ht="9.9499999999999993" customHeight="1" thickTop="1" x14ac:dyDescent="0.2">
      <c r="A42" s="47"/>
      <c r="B42" s="172"/>
      <c r="C42" s="149"/>
      <c r="D42" s="47"/>
      <c r="E42"/>
      <c r="G42" s="180"/>
      <c r="H42" s="180"/>
      <c r="I42" s="180"/>
      <c r="L42" s="112"/>
      <c r="M42" s="98"/>
    </row>
    <row r="43" spans="1:13" s="141" customFormat="1" ht="20.100000000000001" customHeight="1" x14ac:dyDescent="0.2">
      <c r="A43" s="218"/>
      <c r="B43" s="244"/>
      <c r="C43" s="245"/>
      <c r="D43" s="218"/>
      <c r="E43" s="246" t="s">
        <v>31</v>
      </c>
      <c r="F43" s="247"/>
      <c r="G43" s="181">
        <f>SUM(G33:G41)</f>
        <v>0</v>
      </c>
      <c r="H43" s="246"/>
      <c r="I43" s="248">
        <f>SUM(I33:I41)</f>
        <v>0</v>
      </c>
      <c r="L43" s="137"/>
      <c r="M43" s="167"/>
    </row>
    <row r="44" spans="1:13" ht="15" customHeight="1" x14ac:dyDescent="0.2">
      <c r="B44" s="98"/>
      <c r="C44" s="151"/>
      <c r="D44" s="152"/>
      <c r="E44" s="152"/>
      <c r="F44" s="152"/>
      <c r="G44" s="152"/>
      <c r="H44" s="152"/>
      <c r="I44" s="152"/>
      <c r="J44" s="152"/>
      <c r="K44" s="152"/>
      <c r="L44" s="116"/>
      <c r="M44" s="98"/>
    </row>
    <row r="45" spans="1:13" ht="15" customHeight="1" x14ac:dyDescent="0.2"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</row>
  </sheetData>
  <sheetProtection algorithmName="SHA-512" hashValue="uDRwQbZgOkXKqZv+r0SfupMb71vXMgChgCXCS0+tTPR6ou72CLx+cuKWGNnSCqm+Hjr+ojl62xdkgB0wwqNXVw==" saltValue="iLmayEVxm35Ps7lDxX+teQ==" spinCount="100000" sheet="1" selectLockedCells="1"/>
  <mergeCells count="4">
    <mergeCell ref="C10:K10"/>
    <mergeCell ref="C11:L11"/>
    <mergeCell ref="C29:K29"/>
    <mergeCell ref="C30:L30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/ F T P V K O / W R 2 l A A A A 9 g A A A B I A H A B D b 2 5 m a W c v U G F j a 2 F n Z S 5 4 b W w g o h g A K K A U A A A A A A A A A A A A A A A A A A A A A A A A A A A A h Y 8 x D o I w G I W v Q r r T l q K J I T 9 l c D K R x I T E u D a l Q i M U Q 4 v l b g 4 e y S u I U d T N 8 X 3 v G 9 6 7 X 2 + Q j W 0 T X F R v d W d S F G G K A m V k V 2 p T p W h w x 3 C F M g 4 7 I U + i U s E k G 5 u M t k x R 7 d w 5 I c R 7 j 3 2 M u 7 4 i j N K I H P J t I W v V C v S R 9 X 8 5 1 M Y 6 Y a R C H P a v M Z z h i C 5 x v G C Y A p k h 5 N p 8 B T b t f b Y / E N Z D 4 4 Z e c d u E x Q b I H I G 8 P / A H U E s D B B Q A A g A I A P x U z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8 V M 9 U K I p H u A 4 A A A A R A A A A E w A c A E Z v c m 1 1 b G F z L 1 N l Y 3 R p b 2 4 x L m 0 g o h g A K K A U A A A A A A A A A A A A A A A A A A A A A A A A A A A A K 0 5 N L s n M z 1 M I h t C G 1 g B Q S w E C L Q A U A A I A C A D 8 V M 9 U o 7 9 Z H a U A A A D 2 A A A A E g A A A A A A A A A A A A A A A A A A A A A A Q 2 9 u Z m l n L 1 B h Y 2 t h Z 2 U u e G 1 s U E s B A i 0 A F A A C A A g A / F T P V A / K 6 a u k A A A A 6 Q A A A B M A A A A A A A A A A A A A A A A A 8 Q A A A F t D b 2 5 0 Z W 5 0 X 1 R 5 c G V z X S 5 4 b W x Q S w E C L Q A U A A I A C A D 8 V M 9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5 K v o 6 b A G W 0 W 2 0 9 c p a E b E t A A A A A A C A A A A A A A Q Z g A A A A E A A C A A A A A M t 7 1 N g t 2 H F a D v g T W 9 X O 9 c 6 a + p 4 z 8 Y q n u Y Y 7 l a M + 6 v v w A A A A A O g A A A A A I A A C A A A A C C 7 W Y y G e j t e l f r A p N V G p 5 y z H d Y e P O g P Q p 6 4 U w f f H z D U 1 A A A A D k q U U I D Y F A k K e k H V z F n t 6 0 / 2 n 6 8 w R g m j 1 g M Z p Q / y O 1 J R h l I i a 2 C D N 0 G i g n H X P W Z P T t c k 7 0 t g E d Z e b s m i k h Y C P H H 0 j Q Y F m x M D C k 1 r s K I s Q g x U A A A A A y h M y 4 C g u P I 6 M h 5 U k Y / K x A S l C R X W A j E c w x A i s / T M e J c R B n z Y / P f M I 5 h L l O a 4 L k X L K B D U 8 Z / s d W U 3 M V l e W w n 7 2 o < / D a t a M a s h u p > 
</file>

<file path=customXml/itemProps1.xml><?xml version="1.0" encoding="utf-8"?>
<ds:datastoreItem xmlns:ds="http://schemas.openxmlformats.org/officeDocument/2006/customXml" ds:itemID="{B5EF23B8-2534-48B9-8EA3-74C7C3171DE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4</vt:i4>
      </vt:variant>
    </vt:vector>
  </HeadingPairs>
  <TitlesOfParts>
    <vt:vector size="9" baseType="lpstr">
      <vt:lpstr>NAVODILA</vt:lpstr>
      <vt:lpstr>POVZETEK ANKETNO OBMOČJE</vt:lpstr>
      <vt:lpstr>POVZETEK PROJEKTNO OBMOČJE</vt:lpstr>
      <vt:lpstr>PROJEKTNO OBMOČJE</vt:lpstr>
      <vt:lpstr>OCENA INVESTICIJE</vt:lpstr>
      <vt:lpstr>'OCENA INVESTICIJE'!Print_Area</vt:lpstr>
      <vt:lpstr>'POVZETEK ANKETNO OBMOČJE'!Print_Area</vt:lpstr>
      <vt:lpstr>'POVZETEK PROJEKTNO OBMOČJE'!Print_Area</vt:lpstr>
      <vt:lpstr>'PROJEKTNO OBMOČJE'!Print_Area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Obrat Office</dc:creator>
  <cp:lastModifiedBy>Obrat d.o.o.</cp:lastModifiedBy>
  <cp:lastPrinted>2024-06-27T08:53:02Z</cp:lastPrinted>
  <dcterms:created xsi:type="dcterms:W3CDTF">2022-03-16T14:23:00Z</dcterms:created>
  <dcterms:modified xsi:type="dcterms:W3CDTF">2024-09-24T12:31:24Z</dcterms:modified>
</cp:coreProperties>
</file>