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12"/>
  <workbookPr filterPrivacy="1"/>
  <xr:revisionPtr revIDLastSave="0" documentId="11_B84E61CCB3068D492E53FAFD54287B5CAF50B72A" xr6:coauthVersionLast="47" xr6:coauthVersionMax="47" xr10:uidLastSave="{00000000-0000-0000-0000-000000000000}"/>
  <bookViews>
    <workbookView xWindow="0" yWindow="0" windowWidth="30720" windowHeight="13512" xr2:uid="{00000000-000D-0000-FFFF-FFFF00000000}"/>
  </bookViews>
  <sheets>
    <sheet name="URBANISTIČNI KAZALNIKI" sheetId="11" r:id="rId1"/>
    <sheet name="OCENA INVESTICIJE" sheetId="12" r:id="rId2"/>
    <sheet name="POVRŠINE PO SKLOPIH" sheetId="2" r:id="rId3"/>
    <sheet name="C.S" sheetId="9" r:id="rId4"/>
    <sheet name="D.S" sheetId="10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0" l="1"/>
  <c r="D12" i="10" s="1"/>
  <c r="C25" i="11" l="1"/>
  <c r="C14" i="11"/>
  <c r="C18" i="11" l="1"/>
  <c r="E19" i="12" l="1"/>
  <c r="E18" i="12"/>
  <c r="E17" i="12"/>
  <c r="E14" i="12"/>
  <c r="E15" i="12" s="1"/>
  <c r="E31" i="12" s="1"/>
  <c r="E11" i="12"/>
  <c r="E10" i="12"/>
  <c r="E12" i="12" s="1"/>
  <c r="E30" i="12" l="1"/>
  <c r="E20" i="12"/>
  <c r="C44" i="11"/>
  <c r="C40" i="11"/>
  <c r="C34" i="11"/>
  <c r="C30" i="11"/>
  <c r="E32" i="12" l="1"/>
  <c r="E22" i="12"/>
  <c r="F11" i="9"/>
  <c r="D11" i="9"/>
  <c r="F9" i="9" l="1"/>
  <c r="F12" i="10" l="1"/>
  <c r="F11" i="10" s="1"/>
  <c r="D13" i="2" s="1"/>
  <c r="F19" i="10"/>
  <c r="F18" i="10" s="1"/>
  <c r="D18" i="10"/>
  <c r="B14" i="2" s="1"/>
  <c r="D11" i="10"/>
  <c r="D10" i="2"/>
  <c r="D9" i="10" l="1"/>
  <c r="B13" i="2"/>
  <c r="F9" i="10"/>
  <c r="D14" i="2"/>
  <c r="C19" i="11" s="1"/>
  <c r="D9" i="2" l="1"/>
  <c r="D12" i="2"/>
  <c r="B12" i="2"/>
  <c r="D16" i="2" l="1"/>
  <c r="C20" i="11"/>
  <c r="D9" i="9"/>
  <c r="B10" i="2" l="1"/>
  <c r="B9" i="2" s="1"/>
  <c r="B16" i="2" s="1"/>
</calcChain>
</file>

<file path=xl/sharedStrings.xml><?xml version="1.0" encoding="utf-8"?>
<sst xmlns="http://schemas.openxmlformats.org/spreadsheetml/2006/main" count="193" uniqueCount="131">
  <si>
    <t>UNIVERZA V MARIBORU</t>
  </si>
  <si>
    <t>FAKULTETA ZA STROJNIŠTVO, Smetanova ulica 17, 2000 Maribor</t>
  </si>
  <si>
    <t>FAKULTETA ZA KEMIJO IN KEMIJSKO TEHNOLOGIJO, Smetanova ulica 17, 2000 Maribor</t>
  </si>
  <si>
    <t>URBANISTIČNI KAZALNIKI UM FS IN UM FKKT</t>
  </si>
  <si>
    <t xml:space="preserve">Navodilo: </t>
  </si>
  <si>
    <t>Prosimo, da natečajniki izpolnijo rumeno označena polja (podatki naj se povzamejo iz načrtov!)</t>
  </si>
  <si>
    <t>A</t>
  </si>
  <si>
    <t>PODATKI ZA IZRAČUN FAKTORJEV IN KAZALNIKOV - površine v m2</t>
  </si>
  <si>
    <t>splošni komentarji (pred tiskom izbrisati)</t>
  </si>
  <si>
    <t>Velikost območja za gradnjo - zazidljivo (m2)</t>
  </si>
  <si>
    <t>Tlorisna projekcija najbolj izpostavljenih delov stavbe UM FS nad terenom za izračun FZ (m2)</t>
  </si>
  <si>
    <t>vpisati površino tlorisne projekcije UM FS, ki se upošteva za avtomatski izračun faktorja zazidanosti (FZ)</t>
  </si>
  <si>
    <t>Tlorisna projekcija najbolj izpostavljenih delov stavbe UM FKKT nad terenom za izračun FZ (m2)</t>
  </si>
  <si>
    <t>vpisati površino tlorisne projekcije UM FKKT, ki se upošteva za avtomatski izračun faktorja zazidanosti (FZ)</t>
  </si>
  <si>
    <t>Tlorisna projekcija najbolj izpostavljenih delov obeh fakultet nad terenom za izračun FZ (m2)</t>
  </si>
  <si>
    <t>NTP UM FS brez garaže in zaklonišča (m2)</t>
  </si>
  <si>
    <t>prepisati doseženo NTP iz tabele C4_FS</t>
  </si>
  <si>
    <t>NTP UM FKKT brez garaže in zaklonišča (m2)</t>
  </si>
  <si>
    <t>prepisati doseženo NTP iz tabele C4_FKKT</t>
  </si>
  <si>
    <t>NTP obeh fakultet (FS in FKKT) brez garaže in zaklonišča (m2)</t>
  </si>
  <si>
    <t>NTP obeh fakultet (FS in FKKT) z zakloniščem (m2)</t>
  </si>
  <si>
    <t>NTP obeh fakultet (FS in FKKT) z zakloniščem in garažo (m2)</t>
  </si>
  <si>
    <t>BTP UM FS (m2)</t>
  </si>
  <si>
    <t>prepisati doseženo BTP iz tabele C4_FS</t>
  </si>
  <si>
    <t>BTP UM FKKT (m2)</t>
  </si>
  <si>
    <t>prepisati doseženo BTP iz tabele C4_FKKT</t>
  </si>
  <si>
    <t>BTP SKUPNI PROSTORI (m2)</t>
  </si>
  <si>
    <t>vpisati bruto tlorisno površino skupnih prostorov, ki niso zajeti v tabeli C4_FS ali C4_FKKT</t>
  </si>
  <si>
    <t>BTP FS, FKKT in SKUPNI PROSTORI (m2)</t>
  </si>
  <si>
    <t xml:space="preserve">BTP FS, FKKT in SKUPNI PROSTORI (m2) za izračun FI </t>
  </si>
  <si>
    <t>vpisati bruto tlorisno površino obeh fakultet, ki se upošteva za avtomatski izračun faktorja izrabe (FI)</t>
  </si>
  <si>
    <t>B</t>
  </si>
  <si>
    <t>FAKTOR ZAZIDANOSTI (FZ)</t>
  </si>
  <si>
    <t>Dosežen FZ</t>
  </si>
  <si>
    <t>C</t>
  </si>
  <si>
    <t>FAKTOR IZRABE (FI)</t>
  </si>
  <si>
    <t>Dosežen FI</t>
  </si>
  <si>
    <t>D</t>
  </si>
  <si>
    <t>Število parkirnih mest</t>
  </si>
  <si>
    <t>PM v garaži</t>
  </si>
  <si>
    <t>PM na terenu na zemljiščih za izgradnjo objekta</t>
  </si>
  <si>
    <t>SKUPAJ</t>
  </si>
  <si>
    <t>PM za kolesa v kolesarnici</t>
  </si>
  <si>
    <t>PM za kolesa na terenu v natečajnem območju</t>
  </si>
  <si>
    <t xml:space="preserve">Opomba: </t>
  </si>
  <si>
    <t>Natečajniki izpolnjujejo rumeno označena polja.</t>
  </si>
  <si>
    <t>Vnašajo se podatki skladno s SIST ISO 9836 (v m²).</t>
  </si>
  <si>
    <t xml:space="preserve">Za izkazovanje uspešnosti umeščanja programa so ključne uporabne površine. </t>
  </si>
  <si>
    <t>OCENA INVESTICIJE - SKLOP SKUPNE POVRŠINE</t>
  </si>
  <si>
    <t>Prosimo, da natečajniki izpolnijo rumeno označena polja (podatki o površinah naj se povzamejo iz načrtov!)</t>
  </si>
  <si>
    <t>Ocenjena vrednost investicije - postavke</t>
  </si>
  <si>
    <t>Količina (npr. m2)</t>
  </si>
  <si>
    <t>Cena na enoto (€/m2)</t>
  </si>
  <si>
    <t>Skupaj cena (€)</t>
  </si>
  <si>
    <t>I.</t>
  </si>
  <si>
    <t>Novogradnja GOI - nadzemni del objekta</t>
  </si>
  <si>
    <t>II.</t>
  </si>
  <si>
    <t>Novogradnja GOI - podzemni del objekta</t>
  </si>
  <si>
    <t xml:space="preserve">SKUPAJ </t>
  </si>
  <si>
    <t>III.</t>
  </si>
  <si>
    <t>Notranja oprema za prenovljeno in novo stavbo (standardna, brez tehnološke, laboratorijske in specialne opreme)</t>
  </si>
  <si>
    <t>IV.</t>
  </si>
  <si>
    <t>Zunanja ureditev - zelene in utrjene površine</t>
  </si>
  <si>
    <t>opredeliti, v kolikor ni zajeto pod UM FS ali pod UM FKKT</t>
  </si>
  <si>
    <t>V.</t>
  </si>
  <si>
    <t>Zunanja ureditev - prometne površine do javne ceste</t>
  </si>
  <si>
    <t>VI.</t>
  </si>
  <si>
    <t>Komunalni priključki SKUPNO</t>
  </si>
  <si>
    <t>I.-VIII.</t>
  </si>
  <si>
    <t>VSE SKUPAJ ocenjena vrednost investicije brez tehnološke opreme</t>
  </si>
  <si>
    <t>Kazalnik stroška izgradnje glede na BTP površine v m2</t>
  </si>
  <si>
    <t>BTP celotnega objekta za izračun kazalnikov (m2)</t>
  </si>
  <si>
    <t>vpisati doseženo bruto tlorisno površino objekta, ki se upošteva za izračun kazalnikov</t>
  </si>
  <si>
    <t>Vrsta del</t>
  </si>
  <si>
    <t>Kazalnik cena/m2 BTP</t>
  </si>
  <si>
    <t>BTP površina je povzeta iz celice C16 na listu "URBANISTIČNI KAZALNIKI"</t>
  </si>
  <si>
    <t>I.-II.</t>
  </si>
  <si>
    <t>IV.-VI.</t>
  </si>
  <si>
    <t>Vse cene so brez DDV!</t>
  </si>
  <si>
    <t>SKLOP SKUPNE POVRŠINE</t>
  </si>
  <si>
    <t xml:space="preserve">PROSTORSKE KAPACITETE </t>
  </si>
  <si>
    <t>PROGRAMSKO - FUNKCIONALNI SKLOPI</t>
  </si>
  <si>
    <t>NATEČAJNA NALOGA</t>
  </si>
  <si>
    <t>NATEČAJNA REŠITEV</t>
  </si>
  <si>
    <t>NAZIV sklopa prostorov</t>
  </si>
  <si>
    <t>PROSTORI C - skupaj</t>
  </si>
  <si>
    <t>Komunikacije</t>
  </si>
  <si>
    <t>PROSTORI D - skupaj</t>
  </si>
  <si>
    <t>Garaža</t>
  </si>
  <si>
    <t>Zaklonišče</t>
  </si>
  <si>
    <t>V CELOTI (SKUPNE POVRŠINE)   NTP z garažo in zakloniščem</t>
  </si>
  <si>
    <t xml:space="preserve"> (v m2)</t>
  </si>
  <si>
    <t>umeščanje v etažo</t>
  </si>
  <si>
    <t>sklop</t>
  </si>
  <si>
    <t xml:space="preserve">ID </t>
  </si>
  <si>
    <t xml:space="preserve">NAZIV ENOTE </t>
  </si>
  <si>
    <t>C.SK</t>
  </si>
  <si>
    <t>FAKULTETA ZA STROJNIŠTVO - KOMUNIKACIJE</t>
  </si>
  <si>
    <t>z = zahteva, p = priporočilo</t>
  </si>
  <si>
    <t>umestitev v etažo</t>
  </si>
  <si>
    <t>če ni navedbe glede umeščanja v etažo, natečajnik o umestitvi presodi sam</t>
  </si>
  <si>
    <t>KOMUNIKACIJE</t>
  </si>
  <si>
    <t>C.SK.1</t>
  </si>
  <si>
    <t>komunikacijske površine</t>
  </si>
  <si>
    <t>navesti površine stopnišč, dvigal in    predprostorov za komunikacijo v garaži in zaklonišču</t>
  </si>
  <si>
    <t>C.SK.2</t>
  </si>
  <si>
    <t>…</t>
  </si>
  <si>
    <t>OPOMBA: PO POTREBI DODAJTE VRSTICE/VPIŠITE PROSTORE</t>
  </si>
  <si>
    <t>D.SK</t>
  </si>
  <si>
    <t>SKUPNE POVRŠINE - GARAŽA IN ZAKLONIŠČE</t>
  </si>
  <si>
    <t>D.SK.G</t>
  </si>
  <si>
    <t>GARAŽA</t>
  </si>
  <si>
    <t>GARAŽA (160 PM)</t>
  </si>
  <si>
    <t>z-K</t>
  </si>
  <si>
    <t>D.SK.G.0</t>
  </si>
  <si>
    <t>garaža uvoz</t>
  </si>
  <si>
    <t>D.SK.G.1</t>
  </si>
  <si>
    <t>garaža K1</t>
  </si>
  <si>
    <t>D.SK.G.2</t>
  </si>
  <si>
    <t>garaža K2</t>
  </si>
  <si>
    <t>D.SK.G.3</t>
  </si>
  <si>
    <t>garaža K3</t>
  </si>
  <si>
    <t>D.SK.G.4</t>
  </si>
  <si>
    <t>garaža K3 - skupno zaklonišče FS in FKKT (kot  dvonamenski prostor garaže)</t>
  </si>
  <si>
    <t>zaklonišče načrtovati v skladu z veljavno zakonodajo na kapaciteto, podano v poglavjih 8.8 in 9.8 dokumenta B_natečajna_naloga_FS_FKKT</t>
  </si>
  <si>
    <t>D.SK.Z</t>
  </si>
  <si>
    <t>ZAKLONIŠČE</t>
  </si>
  <si>
    <t>predvideno je dvonamensko zaklonišče kot parkirna garaža - navesti le tiste prostore zaklonišča, ki niso zajeti drugje (ki niso dvonamenski)</t>
  </si>
  <si>
    <t>D.SK.Z.</t>
  </si>
  <si>
    <t>D.SK.Z.1</t>
  </si>
  <si>
    <t>navesti prostor, ki ni urejen kot dvonamenski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</si>
</sst>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sz val="11"/>
      <color theme="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sz val="10"/>
      <color theme="1"/>
      <name val="Arial"/>
      <family val="2"/>
      <charset val="238"/>
    </font>
    <font>
      <sz val="9"/>
      <color theme="1"/>
      <name val="Arial Narrow"/>
      <family val="2"/>
    </font>
    <font>
      <i/>
      <sz val="10"/>
      <color theme="1"/>
      <name val="Arial Narrow"/>
      <family val="2"/>
    </font>
    <font>
      <i/>
      <sz val="11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15" fillId="0" borderId="0"/>
    <xf numFmtId="0" fontId="1" fillId="0" borderId="0"/>
  </cellStyleXfs>
  <cellXfs count="95">
    <xf numFmtId="0" fontId="0" fillId="0" borderId="0" xfId="0"/>
    <xf numFmtId="0" fontId="4" fillId="0" borderId="0" xfId="1" applyFont="1" applyAlignment="1">
      <alignment horizontal="left" vertical="top"/>
    </xf>
    <xf numFmtId="0" fontId="3" fillId="0" borderId="0" xfId="1" applyFont="1" applyAlignment="1">
      <alignment vertical="top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vertical="top" wrapText="1"/>
    </xf>
    <xf numFmtId="0" fontId="3" fillId="0" borderId="0" xfId="1" applyFont="1" applyAlignment="1">
      <alignment horizontal="right" vertical="top" wrapText="1"/>
    </xf>
    <xf numFmtId="0" fontId="9" fillId="4" borderId="0" xfId="1" applyFont="1" applyFill="1" applyAlignment="1">
      <alignment horizontal="left" vertical="top" wrapText="1"/>
    </xf>
    <xf numFmtId="0" fontId="9" fillId="4" borderId="0" xfId="1" applyFont="1" applyFill="1" applyAlignment="1">
      <alignment vertical="top" wrapText="1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vertical="top" wrapText="1"/>
    </xf>
    <xf numFmtId="0" fontId="3" fillId="0" borderId="0" xfId="1" applyFont="1" applyAlignment="1">
      <alignment vertical="top" wrapText="1"/>
    </xf>
    <xf numFmtId="0" fontId="5" fillId="0" borderId="0" xfId="1" applyFont="1" applyAlignment="1">
      <alignment vertical="top" wrapText="1"/>
    </xf>
    <xf numFmtId="164" fontId="9" fillId="4" borderId="0" xfId="1" applyNumberFormat="1" applyFont="1" applyFill="1" applyAlignment="1">
      <alignment horizontal="right" vertical="top" wrapText="1"/>
    </xf>
    <xf numFmtId="3" fontId="8" fillId="0" borderId="0" xfId="1" applyNumberFormat="1" applyFont="1" applyAlignment="1">
      <alignment horizontal="right" vertical="top" wrapText="1"/>
    </xf>
    <xf numFmtId="0" fontId="9" fillId="8" borderId="0" xfId="1" applyFont="1" applyFill="1" applyAlignment="1">
      <alignment vertical="top" wrapText="1"/>
    </xf>
    <xf numFmtId="0" fontId="9" fillId="8" borderId="0" xfId="1" applyFont="1" applyFill="1" applyAlignment="1">
      <alignment horizontal="left" vertical="top" wrapText="1"/>
    </xf>
    <xf numFmtId="0" fontId="11" fillId="4" borderId="0" xfId="1" applyFont="1" applyFill="1" applyAlignment="1">
      <alignment horizontal="right" vertical="top" wrapText="1"/>
    </xf>
    <xf numFmtId="164" fontId="13" fillId="4" borderId="0" xfId="1" applyNumberFormat="1" applyFont="1" applyFill="1" applyAlignment="1">
      <alignment horizontal="right" vertical="top" wrapText="1"/>
    </xf>
    <xf numFmtId="164" fontId="11" fillId="4" borderId="0" xfId="1" applyNumberFormat="1" applyFont="1" applyFill="1" applyAlignment="1">
      <alignment horizontal="left" vertical="top" wrapText="1"/>
    </xf>
    <xf numFmtId="164" fontId="6" fillId="0" borderId="0" xfId="1" applyNumberFormat="1" applyFont="1" applyAlignment="1">
      <alignment horizontal="right" vertical="top" wrapText="1"/>
    </xf>
    <xf numFmtId="164" fontId="3" fillId="0" borderId="0" xfId="1" applyNumberFormat="1" applyFont="1" applyAlignment="1">
      <alignment horizontal="left" vertical="top" wrapText="1"/>
    </xf>
    <xf numFmtId="164" fontId="12" fillId="0" borderId="0" xfId="1" applyNumberFormat="1" applyFont="1" applyAlignment="1">
      <alignment horizontal="right" vertical="top" wrapText="1"/>
    </xf>
    <xf numFmtId="164" fontId="6" fillId="5" borderId="0" xfId="1" applyNumberFormat="1" applyFont="1" applyFill="1" applyAlignment="1">
      <alignment horizontal="right" vertical="top" wrapText="1"/>
    </xf>
    <xf numFmtId="164" fontId="5" fillId="0" borderId="0" xfId="1" applyNumberFormat="1" applyFont="1" applyAlignment="1">
      <alignment horizontal="left" vertical="top" wrapText="1"/>
    </xf>
    <xf numFmtId="164" fontId="12" fillId="0" borderId="0" xfId="1" applyNumberFormat="1" applyFont="1" applyAlignment="1" applyProtection="1">
      <alignment horizontal="right" vertical="top" wrapText="1"/>
      <protection locked="0"/>
    </xf>
    <xf numFmtId="164" fontId="9" fillId="8" borderId="0" xfId="1" applyNumberFormat="1" applyFont="1" applyFill="1" applyAlignment="1">
      <alignment horizontal="right" vertical="top" wrapText="1"/>
    </xf>
    <xf numFmtId="0" fontId="13" fillId="4" borderId="0" xfId="1" applyFont="1" applyFill="1" applyAlignment="1">
      <alignment horizontal="right" vertical="top" wrapText="1"/>
    </xf>
    <xf numFmtId="0" fontId="8" fillId="0" borderId="0" xfId="1" applyFont="1" applyAlignment="1">
      <alignment horizontal="right" vertical="top" wrapText="1"/>
    </xf>
    <xf numFmtId="0" fontId="8" fillId="0" borderId="0" xfId="1" applyFont="1" applyAlignment="1" applyProtection="1">
      <alignment horizontal="right" vertical="top" wrapText="1"/>
      <protection locked="0"/>
    </xf>
    <xf numFmtId="0" fontId="12" fillId="3" borderId="0" xfId="1" applyFont="1" applyFill="1" applyAlignment="1" applyProtection="1">
      <alignment horizontal="right" vertical="top" wrapText="1"/>
      <protection locked="0"/>
    </xf>
    <xf numFmtId="0" fontId="12" fillId="0" borderId="0" xfId="1" applyFont="1" applyAlignment="1" applyProtection="1">
      <alignment horizontal="right" vertical="top" wrapText="1"/>
      <protection locked="0"/>
    </xf>
    <xf numFmtId="164" fontId="14" fillId="3" borderId="0" xfId="1" applyNumberFormat="1" applyFont="1" applyFill="1" applyAlignment="1" applyProtection="1">
      <alignment horizontal="right" vertical="top" wrapText="1"/>
      <protection locked="0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8" fillId="6" borderId="0" xfId="0" applyFont="1" applyFill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7" fillId="6" borderId="0" xfId="0" applyFont="1" applyFill="1" applyAlignment="1">
      <alignment vertical="top" wrapText="1"/>
    </xf>
    <xf numFmtId="0" fontId="8" fillId="6" borderId="0" xfId="0" applyFont="1" applyFill="1" applyAlignment="1">
      <alignment vertical="top"/>
    </xf>
    <xf numFmtId="0" fontId="7" fillId="0" borderId="0" xfId="0" applyFont="1" applyAlignment="1">
      <alignment vertical="top"/>
    </xf>
    <xf numFmtId="164" fontId="8" fillId="6" borderId="0" xfId="0" applyNumberFormat="1" applyFont="1" applyFill="1" applyAlignment="1">
      <alignment vertical="top" wrapText="1"/>
    </xf>
    <xf numFmtId="0" fontId="16" fillId="0" borderId="0" xfId="0" applyFont="1" applyAlignment="1">
      <alignment vertical="top"/>
    </xf>
    <xf numFmtId="0" fontId="7" fillId="3" borderId="0" xfId="0" applyFont="1" applyFill="1" applyAlignment="1">
      <alignment vertical="top" wrapText="1"/>
    </xf>
    <xf numFmtId="0" fontId="3" fillId="0" borderId="0" xfId="0" applyFont="1" applyAlignment="1">
      <alignment vertical="top"/>
    </xf>
    <xf numFmtId="0" fontId="5" fillId="6" borderId="0" xfId="0" applyFont="1" applyFill="1" applyAlignment="1">
      <alignment vertical="top"/>
    </xf>
    <xf numFmtId="0" fontId="3" fillId="6" borderId="0" xfId="0" applyFont="1" applyFill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5" borderId="0" xfId="0" applyFont="1" applyFill="1" applyAlignment="1">
      <alignment vertical="top"/>
    </xf>
    <xf numFmtId="0" fontId="6" fillId="6" borderId="0" xfId="0" applyFont="1" applyFill="1" applyAlignment="1">
      <alignment vertical="top"/>
    </xf>
    <xf numFmtId="0" fontId="3" fillId="0" borderId="0" xfId="0" applyFont="1" applyAlignment="1">
      <alignment horizontal="center" vertical="top"/>
    </xf>
    <xf numFmtId="4" fontId="5" fillId="5" borderId="0" xfId="0" applyNumberFormat="1" applyFont="1" applyFill="1" applyAlignment="1">
      <alignment horizontal="center" vertical="top"/>
    </xf>
    <xf numFmtId="0" fontId="7" fillId="3" borderId="0" xfId="0" applyFont="1" applyFill="1" applyAlignment="1">
      <alignment vertical="top"/>
    </xf>
    <xf numFmtId="0" fontId="3" fillId="3" borderId="0" xfId="0" applyFont="1" applyFill="1" applyAlignment="1">
      <alignment vertical="top" wrapText="1"/>
    </xf>
    <xf numFmtId="0" fontId="17" fillId="0" borderId="0" xfId="0" applyFont="1" applyAlignment="1">
      <alignment vertical="top" wrapText="1"/>
    </xf>
    <xf numFmtId="0" fontId="3" fillId="3" borderId="0" xfId="0" applyFont="1" applyFill="1" applyAlignment="1">
      <alignment horizontal="right" vertical="top" wrapText="1"/>
    </xf>
    <xf numFmtId="3" fontId="9" fillId="7" borderId="0" xfId="1" applyNumberFormat="1" applyFont="1" applyFill="1" applyAlignment="1">
      <alignment horizontal="center" vertical="top"/>
    </xf>
    <xf numFmtId="0" fontId="9" fillId="4" borderId="0" xfId="1" applyFont="1" applyFill="1" applyAlignment="1">
      <alignment horizontal="left" vertical="top"/>
    </xf>
    <xf numFmtId="3" fontId="9" fillId="4" borderId="0" xfId="1" applyNumberFormat="1" applyFont="1" applyFill="1" applyAlignment="1">
      <alignment horizontal="left" vertical="top"/>
    </xf>
    <xf numFmtId="0" fontId="3" fillId="4" borderId="0" xfId="1" applyFont="1" applyFill="1" applyAlignment="1">
      <alignment horizontal="center" vertical="top"/>
    </xf>
    <xf numFmtId="3" fontId="3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5" borderId="0" xfId="1" applyFont="1" applyFill="1" applyAlignment="1">
      <alignment vertical="top"/>
    </xf>
    <xf numFmtId="3" fontId="5" fillId="5" borderId="0" xfId="1" applyNumberFormat="1" applyFont="1" applyFill="1" applyAlignment="1">
      <alignment horizontal="center" vertical="top"/>
    </xf>
    <xf numFmtId="0" fontId="5" fillId="5" borderId="0" xfId="1" applyFont="1" applyFill="1" applyAlignment="1">
      <alignment horizontal="center" vertical="top"/>
    </xf>
    <xf numFmtId="0" fontId="5" fillId="5" borderId="0" xfId="1" applyFont="1" applyFill="1" applyAlignment="1">
      <alignment horizontal="left" vertical="top" wrapText="1"/>
    </xf>
    <xf numFmtId="3" fontId="10" fillId="0" borderId="0" xfId="1" applyNumberFormat="1" applyFont="1" applyAlignment="1">
      <alignment horizontal="center" vertical="top"/>
    </xf>
    <xf numFmtId="0" fontId="5" fillId="6" borderId="0" xfId="1" applyFont="1" applyFill="1" applyAlignment="1">
      <alignment vertical="top"/>
    </xf>
    <xf numFmtId="3" fontId="6" fillId="6" borderId="0" xfId="1" applyNumberFormat="1" applyFont="1" applyFill="1" applyAlignment="1">
      <alignment horizontal="center" vertical="top"/>
    </xf>
    <xf numFmtId="0" fontId="9" fillId="7" borderId="0" xfId="1" applyFont="1" applyFill="1" applyAlignment="1">
      <alignment vertical="top"/>
    </xf>
    <xf numFmtId="0" fontId="18" fillId="0" borderId="0" xfId="0" applyFont="1" applyAlignment="1">
      <alignment vertical="top" wrapText="1"/>
    </xf>
    <xf numFmtId="0" fontId="4" fillId="0" borderId="0" xfId="4" applyFont="1" applyAlignment="1">
      <alignment horizontal="left" vertical="top"/>
    </xf>
    <xf numFmtId="0" fontId="5" fillId="0" borderId="0" xfId="4" applyFont="1" applyAlignment="1">
      <alignment vertical="top"/>
    </xf>
    <xf numFmtId="0" fontId="5" fillId="0" borderId="0" xfId="4" applyFont="1" applyAlignment="1">
      <alignment horizontal="left" vertical="top"/>
    </xf>
    <xf numFmtId="0" fontId="6" fillId="6" borderId="0" xfId="0" applyFont="1" applyFill="1" applyAlignment="1">
      <alignment horizontal="right" vertical="top"/>
    </xf>
    <xf numFmtId="0" fontId="6" fillId="6" borderId="0" xfId="0" applyFont="1" applyFill="1" applyAlignment="1">
      <alignment horizontal="right" vertical="top" wrapText="1"/>
    </xf>
    <xf numFmtId="0" fontId="17" fillId="0" borderId="0" xfId="0" applyFont="1" applyAlignment="1">
      <alignment vertical="top"/>
    </xf>
    <xf numFmtId="4" fontId="3" fillId="3" borderId="0" xfId="0" applyNumberFormat="1" applyFont="1" applyFill="1" applyAlignment="1">
      <alignment horizontal="right" vertical="top"/>
    </xf>
    <xf numFmtId="4" fontId="5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5" fillId="5" borderId="0" xfId="0" applyFont="1" applyFill="1" applyAlignment="1">
      <alignment horizontal="right" vertical="top"/>
    </xf>
    <xf numFmtId="4" fontId="5" fillId="5" borderId="0" xfId="0" applyNumberFormat="1" applyFont="1" applyFill="1" applyAlignment="1">
      <alignment horizontal="right" vertical="top"/>
    </xf>
    <xf numFmtId="0" fontId="5" fillId="6" borderId="0" xfId="0" applyFont="1" applyFill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8" fillId="0" borderId="0" xfId="0" applyFont="1" applyAlignment="1">
      <alignment vertical="top"/>
    </xf>
    <xf numFmtId="4" fontId="3" fillId="0" borderId="0" xfId="0" applyNumberFormat="1" applyFont="1" applyAlignment="1">
      <alignment horizontal="right" vertical="top"/>
    </xf>
    <xf numFmtId="164" fontId="5" fillId="0" borderId="0" xfId="0" applyNumberFormat="1" applyFont="1" applyAlignment="1">
      <alignment horizontal="center" vertical="top"/>
    </xf>
    <xf numFmtId="164" fontId="3" fillId="3" borderId="0" xfId="0" applyNumberFormat="1" applyFont="1" applyFill="1" applyAlignment="1">
      <alignment horizontal="center" vertical="top"/>
    </xf>
    <xf numFmtId="164" fontId="5" fillId="3" borderId="0" xfId="0" applyNumberFormat="1" applyFont="1" applyFill="1" applyAlignment="1">
      <alignment horizontal="center" vertical="top"/>
    </xf>
    <xf numFmtId="0" fontId="6" fillId="6" borderId="0" xfId="0" applyFont="1" applyFill="1" applyAlignment="1">
      <alignment horizontal="center" vertical="top" wrapText="1"/>
    </xf>
    <xf numFmtId="0" fontId="5" fillId="6" borderId="0" xfId="0" applyFont="1" applyFill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5" fillId="3" borderId="0" xfId="0" applyFont="1" applyFill="1" applyAlignment="1">
      <alignment horizontal="right" vertical="top"/>
    </xf>
  </cellXfs>
  <cellStyles count="5">
    <cellStyle name="Navadno" xfId="0" builtinId="0"/>
    <cellStyle name="Navadno 6" xfId="3" xr:uid="{00000000-0005-0000-0000-000000000000}"/>
    <cellStyle name="Normal 2" xfId="1" xr:uid="{00000000-0005-0000-0000-000002000000}"/>
    <cellStyle name="Normal 2 2" xfId="4" xr:uid="{00000000-0005-0000-0000-000003000000}"/>
    <cellStyle name="Note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1"/>
  <sheetViews>
    <sheetView tabSelected="1" workbookViewId="0">
      <selection activeCell="C12" sqref="C12"/>
    </sheetView>
  </sheetViews>
  <sheetFormatPr defaultColWidth="8.85546875" defaultRowHeight="13.9"/>
  <cols>
    <col min="1" max="1" width="8.85546875" style="44"/>
    <col min="2" max="2" width="77.85546875" style="44" bestFit="1" customWidth="1"/>
    <col min="3" max="3" width="25.28515625" style="44" bestFit="1" customWidth="1"/>
    <col min="4" max="4" width="8.85546875" style="44"/>
    <col min="5" max="5" width="8.85546875" style="86"/>
    <col min="6" max="16384" width="8.85546875" style="44"/>
  </cols>
  <sheetData>
    <row r="1" spans="1:5" ht="20.45">
      <c r="A1" s="73" t="s">
        <v>0</v>
      </c>
    </row>
    <row r="2" spans="1:5">
      <c r="A2" s="2" t="s">
        <v>1</v>
      </c>
    </row>
    <row r="3" spans="1:5">
      <c r="A3" s="2" t="s">
        <v>2</v>
      </c>
    </row>
    <row r="4" spans="1:5">
      <c r="A4" s="74"/>
    </row>
    <row r="5" spans="1:5">
      <c r="A5" s="75" t="s">
        <v>3</v>
      </c>
    </row>
    <row r="7" spans="1:5">
      <c r="A7" s="44" t="s">
        <v>4</v>
      </c>
      <c r="B7" s="44" t="s">
        <v>5</v>
      </c>
    </row>
    <row r="9" spans="1:5">
      <c r="A9" s="45" t="s">
        <v>6</v>
      </c>
      <c r="B9" s="45" t="s">
        <v>7</v>
      </c>
      <c r="C9" s="46"/>
      <c r="E9" s="78" t="s">
        <v>8</v>
      </c>
    </row>
    <row r="10" spans="1:5">
      <c r="B10" s="47" t="s">
        <v>9</v>
      </c>
      <c r="C10" s="88">
        <v>10232</v>
      </c>
    </row>
    <row r="11" spans="1:5">
      <c r="B11" s="47"/>
      <c r="C11" s="88"/>
    </row>
    <row r="12" spans="1:5">
      <c r="B12" s="44" t="s">
        <v>10</v>
      </c>
      <c r="C12" s="89"/>
      <c r="E12" s="86" t="s">
        <v>11</v>
      </c>
    </row>
    <row r="13" spans="1:5">
      <c r="B13" s="44" t="s">
        <v>12</v>
      </c>
      <c r="C13" s="89"/>
      <c r="E13" s="86" t="s">
        <v>13</v>
      </c>
    </row>
    <row r="14" spans="1:5">
      <c r="B14" s="47" t="s">
        <v>14</v>
      </c>
      <c r="C14" s="88">
        <f>C12+C13</f>
        <v>0</v>
      </c>
    </row>
    <row r="15" spans="1:5">
      <c r="C15" s="88"/>
    </row>
    <row r="16" spans="1:5">
      <c r="B16" s="44" t="s">
        <v>15</v>
      </c>
      <c r="C16" s="89"/>
      <c r="E16" s="86" t="s">
        <v>16</v>
      </c>
    </row>
    <row r="17" spans="1:5">
      <c r="B17" s="44" t="s">
        <v>17</v>
      </c>
      <c r="C17" s="89"/>
      <c r="E17" s="86" t="s">
        <v>18</v>
      </c>
    </row>
    <row r="18" spans="1:5">
      <c r="B18" s="47" t="s">
        <v>19</v>
      </c>
      <c r="C18" s="88">
        <f>C16+C17</f>
        <v>0</v>
      </c>
    </row>
    <row r="19" spans="1:5">
      <c r="B19" s="47" t="s">
        <v>20</v>
      </c>
      <c r="C19" s="88">
        <f>C18+'POVRŠINE PO SKLOPIH'!D14</f>
        <v>0</v>
      </c>
    </row>
    <row r="20" spans="1:5">
      <c r="B20" s="47" t="s">
        <v>21</v>
      </c>
      <c r="C20" s="88">
        <f>C18+'POVRŠINE PO SKLOPIH'!D12</f>
        <v>0</v>
      </c>
    </row>
    <row r="21" spans="1:5">
      <c r="B21" s="47"/>
      <c r="C21" s="88"/>
    </row>
    <row r="22" spans="1:5">
      <c r="B22" s="44" t="s">
        <v>22</v>
      </c>
      <c r="C22" s="89"/>
      <c r="E22" s="86" t="s">
        <v>23</v>
      </c>
    </row>
    <row r="23" spans="1:5">
      <c r="B23" s="44" t="s">
        <v>24</v>
      </c>
      <c r="C23" s="89"/>
      <c r="E23" s="86" t="s">
        <v>25</v>
      </c>
    </row>
    <row r="24" spans="1:5">
      <c r="B24" s="44" t="s">
        <v>26</v>
      </c>
      <c r="C24" s="89"/>
      <c r="E24" s="86" t="s">
        <v>27</v>
      </c>
    </row>
    <row r="25" spans="1:5">
      <c r="B25" s="47" t="s">
        <v>28</v>
      </c>
      <c r="C25" s="88">
        <f>C22+C23+C24</f>
        <v>0</v>
      </c>
    </row>
    <row r="26" spans="1:5">
      <c r="B26" s="47" t="s">
        <v>29</v>
      </c>
      <c r="C26" s="90"/>
      <c r="E26" s="86" t="s">
        <v>30</v>
      </c>
    </row>
    <row r="27" spans="1:5">
      <c r="C27" s="52"/>
    </row>
    <row r="28" spans="1:5">
      <c r="C28" s="52"/>
    </row>
    <row r="29" spans="1:5">
      <c r="A29" s="51" t="s">
        <v>31</v>
      </c>
      <c r="B29" s="51" t="s">
        <v>32</v>
      </c>
      <c r="C29" s="91"/>
    </row>
    <row r="30" spans="1:5">
      <c r="A30" s="50"/>
      <c r="B30" s="50" t="s">
        <v>33</v>
      </c>
      <c r="C30" s="53">
        <f>C14/C10</f>
        <v>0</v>
      </c>
    </row>
    <row r="31" spans="1:5">
      <c r="C31" s="52"/>
    </row>
    <row r="32" spans="1:5">
      <c r="C32" s="52"/>
    </row>
    <row r="33" spans="1:3">
      <c r="A33" s="45" t="s">
        <v>34</v>
      </c>
      <c r="B33" s="51" t="s">
        <v>35</v>
      </c>
      <c r="C33" s="92"/>
    </row>
    <row r="34" spans="1:3">
      <c r="A34" s="50"/>
      <c r="B34" s="50" t="s">
        <v>36</v>
      </c>
      <c r="C34" s="53">
        <f>C26/C10</f>
        <v>0</v>
      </c>
    </row>
    <row r="35" spans="1:3">
      <c r="B35" s="47"/>
      <c r="C35" s="49"/>
    </row>
    <row r="36" spans="1:3">
      <c r="B36" s="47"/>
      <c r="C36" s="49"/>
    </row>
    <row r="37" spans="1:3">
      <c r="A37" s="45" t="s">
        <v>37</v>
      </c>
      <c r="B37" s="45" t="s">
        <v>38</v>
      </c>
      <c r="C37" s="92"/>
    </row>
    <row r="38" spans="1:3">
      <c r="B38" s="44" t="s">
        <v>39</v>
      </c>
      <c r="C38" s="93"/>
    </row>
    <row r="39" spans="1:3">
      <c r="B39" s="44" t="s">
        <v>40</v>
      </c>
      <c r="C39" s="93"/>
    </row>
    <row r="40" spans="1:3">
      <c r="B40" s="47" t="s">
        <v>41</v>
      </c>
      <c r="C40" s="48">
        <f>SUM(C38:C39)</f>
        <v>0</v>
      </c>
    </row>
    <row r="41" spans="1:3">
      <c r="B41" s="47"/>
      <c r="C41" s="52"/>
    </row>
    <row r="42" spans="1:3">
      <c r="B42" s="44" t="s">
        <v>42</v>
      </c>
      <c r="C42" s="93"/>
    </row>
    <row r="43" spans="1:3">
      <c r="B43" s="44" t="s">
        <v>43</v>
      </c>
      <c r="C43" s="93"/>
    </row>
    <row r="44" spans="1:3">
      <c r="B44" s="47" t="s">
        <v>41</v>
      </c>
      <c r="C44" s="48">
        <f>SUM(C42:C43)</f>
        <v>0</v>
      </c>
    </row>
    <row r="45" spans="1:3">
      <c r="B45" s="47"/>
      <c r="C45" s="47"/>
    </row>
    <row r="47" spans="1:3">
      <c r="A47" s="42" t="s">
        <v>44</v>
      </c>
      <c r="B47" s="42" t="s">
        <v>45</v>
      </c>
    </row>
    <row r="48" spans="1:3">
      <c r="A48" s="42"/>
      <c r="B48" s="42" t="s">
        <v>46</v>
      </c>
    </row>
    <row r="49" spans="1:2">
      <c r="A49" s="42"/>
      <c r="B49" s="42" t="s">
        <v>47</v>
      </c>
    </row>
    <row r="50" spans="1:2">
      <c r="A50" s="42"/>
    </row>
    <row r="51" spans="1:2">
      <c r="A51" s="42"/>
    </row>
  </sheetData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9"/>
  <sheetViews>
    <sheetView workbookViewId="0">
      <selection activeCell="C10" sqref="C10"/>
    </sheetView>
  </sheetViews>
  <sheetFormatPr defaultColWidth="8.85546875" defaultRowHeight="13.9"/>
  <cols>
    <col min="1" max="1" width="8.85546875" style="44"/>
    <col min="2" max="2" width="63.140625" style="44" customWidth="1"/>
    <col min="3" max="5" width="18.7109375" style="44" customWidth="1"/>
    <col min="6" max="16384" width="8.85546875" style="44"/>
  </cols>
  <sheetData>
    <row r="1" spans="1:7" ht="20.45">
      <c r="A1" s="73" t="s">
        <v>0</v>
      </c>
    </row>
    <row r="2" spans="1:7">
      <c r="A2" s="2" t="s">
        <v>1</v>
      </c>
    </row>
    <row r="3" spans="1:7">
      <c r="A3" s="2" t="s">
        <v>2</v>
      </c>
    </row>
    <row r="4" spans="1:7">
      <c r="A4" s="74"/>
    </row>
    <row r="5" spans="1:7">
      <c r="A5" s="75" t="s">
        <v>48</v>
      </c>
    </row>
    <row r="7" spans="1:7">
      <c r="A7" s="44" t="s">
        <v>4</v>
      </c>
      <c r="B7" s="44" t="s">
        <v>49</v>
      </c>
    </row>
    <row r="9" spans="1:7">
      <c r="A9" s="51" t="s">
        <v>6</v>
      </c>
      <c r="B9" s="51" t="s">
        <v>50</v>
      </c>
      <c r="C9" s="76" t="s">
        <v>51</v>
      </c>
      <c r="D9" s="76" t="s">
        <v>52</v>
      </c>
      <c r="E9" s="77" t="s">
        <v>53</v>
      </c>
      <c r="G9" s="78" t="s">
        <v>8</v>
      </c>
    </row>
    <row r="10" spans="1:7">
      <c r="A10" s="47" t="s">
        <v>54</v>
      </c>
      <c r="B10" s="44" t="s">
        <v>55</v>
      </c>
      <c r="C10" s="79"/>
      <c r="D10" s="79"/>
      <c r="E10" s="87">
        <f>D10*C10</f>
        <v>0</v>
      </c>
    </row>
    <row r="11" spans="1:7">
      <c r="A11" s="47" t="s">
        <v>56</v>
      </c>
      <c r="B11" s="44" t="s">
        <v>57</v>
      </c>
      <c r="C11" s="79"/>
      <c r="D11" s="79"/>
      <c r="E11" s="87">
        <f t="shared" ref="E11" si="0">D11*C11</f>
        <v>0</v>
      </c>
    </row>
    <row r="12" spans="1:7">
      <c r="A12" s="47"/>
      <c r="B12" s="47" t="s">
        <v>58</v>
      </c>
      <c r="C12" s="80"/>
      <c r="D12" s="80"/>
      <c r="E12" s="80">
        <f>SUM(E10:E11)</f>
        <v>0</v>
      </c>
    </row>
    <row r="13" spans="1:7">
      <c r="A13" s="47"/>
      <c r="B13" s="47"/>
      <c r="C13" s="80"/>
      <c r="D13" s="80"/>
      <c r="E13" s="80"/>
    </row>
    <row r="14" spans="1:7" ht="27.6">
      <c r="A14" s="47" t="s">
        <v>59</v>
      </c>
      <c r="B14" s="33" t="s">
        <v>60</v>
      </c>
      <c r="C14" s="79"/>
      <c r="D14" s="79"/>
      <c r="E14" s="87">
        <f>D14*C14</f>
        <v>0</v>
      </c>
    </row>
    <row r="15" spans="1:7">
      <c r="A15" s="47"/>
      <c r="B15" s="47" t="s">
        <v>58</v>
      </c>
      <c r="C15" s="80"/>
      <c r="D15" s="80"/>
      <c r="E15" s="80">
        <f>SUM(E14:E14)</f>
        <v>0</v>
      </c>
    </row>
    <row r="16" spans="1:7">
      <c r="A16" s="47"/>
      <c r="B16" s="47"/>
      <c r="C16" s="80"/>
      <c r="D16" s="80"/>
      <c r="E16" s="80"/>
    </row>
    <row r="17" spans="1:7">
      <c r="A17" s="47" t="s">
        <v>61</v>
      </c>
      <c r="B17" s="44" t="s">
        <v>62</v>
      </c>
      <c r="C17" s="79"/>
      <c r="D17" s="79"/>
      <c r="E17" s="87">
        <f>D17*C17</f>
        <v>0</v>
      </c>
      <c r="G17" s="86" t="s">
        <v>63</v>
      </c>
    </row>
    <row r="18" spans="1:7">
      <c r="A18" s="47" t="s">
        <v>64</v>
      </c>
      <c r="B18" s="44" t="s">
        <v>65</v>
      </c>
      <c r="C18" s="79"/>
      <c r="D18" s="79"/>
      <c r="E18" s="87">
        <f t="shared" ref="E18:E19" si="1">D18*C18</f>
        <v>0</v>
      </c>
      <c r="G18" s="86" t="s">
        <v>63</v>
      </c>
    </row>
    <row r="19" spans="1:7">
      <c r="A19" s="47" t="s">
        <v>66</v>
      </c>
      <c r="B19" s="44" t="s">
        <v>67</v>
      </c>
      <c r="C19" s="79"/>
      <c r="D19" s="79"/>
      <c r="E19" s="87">
        <f t="shared" si="1"/>
        <v>0</v>
      </c>
      <c r="G19" s="86" t="s">
        <v>63</v>
      </c>
    </row>
    <row r="20" spans="1:7">
      <c r="A20" s="47"/>
      <c r="B20" s="47" t="s">
        <v>41</v>
      </c>
      <c r="C20" s="80"/>
      <c r="D20" s="80"/>
      <c r="E20" s="80">
        <f>SUM(E17:E19)</f>
        <v>0</v>
      </c>
    </row>
    <row r="21" spans="1:7">
      <c r="A21" s="47"/>
      <c r="C21" s="81"/>
      <c r="D21" s="81"/>
      <c r="E21" s="81"/>
    </row>
    <row r="22" spans="1:7">
      <c r="A22" s="50" t="s">
        <v>68</v>
      </c>
      <c r="B22" s="50" t="s">
        <v>69</v>
      </c>
      <c r="C22" s="82"/>
      <c r="D22" s="82"/>
      <c r="E22" s="83">
        <f>E12+E15+E20</f>
        <v>0</v>
      </c>
    </row>
    <row r="23" spans="1:7">
      <c r="C23" s="81"/>
      <c r="D23" s="81"/>
      <c r="E23" s="81"/>
    </row>
    <row r="24" spans="1:7">
      <c r="C24" s="81"/>
      <c r="D24" s="81"/>
      <c r="E24" s="81"/>
    </row>
    <row r="25" spans="1:7">
      <c r="A25" s="45" t="s">
        <v>31</v>
      </c>
      <c r="B25" s="45" t="s">
        <v>70</v>
      </c>
      <c r="C25" s="84"/>
      <c r="D25" s="84"/>
      <c r="E25" s="84"/>
    </row>
    <row r="26" spans="1:7">
      <c r="A26" s="47"/>
      <c r="B26" s="47"/>
      <c r="C26" s="85"/>
      <c r="D26" s="85"/>
      <c r="E26" s="85"/>
    </row>
    <row r="27" spans="1:7">
      <c r="A27" s="47"/>
      <c r="B27" s="47" t="s">
        <v>71</v>
      </c>
      <c r="C27" s="85"/>
      <c r="D27" s="85"/>
      <c r="E27" s="94"/>
      <c r="G27" s="86" t="s">
        <v>72</v>
      </c>
    </row>
    <row r="28" spans="1:7">
      <c r="A28" s="47"/>
      <c r="B28" s="47"/>
      <c r="C28" s="85"/>
      <c r="D28" s="85"/>
      <c r="E28" s="85"/>
    </row>
    <row r="29" spans="1:7">
      <c r="B29" s="47" t="s">
        <v>73</v>
      </c>
      <c r="C29" s="80"/>
      <c r="D29" s="80"/>
      <c r="E29" s="85" t="s">
        <v>74</v>
      </c>
      <c r="G29" s="86" t="s">
        <v>75</v>
      </c>
    </row>
    <row r="30" spans="1:7">
      <c r="B30" s="47" t="s">
        <v>76</v>
      </c>
      <c r="C30" s="80"/>
      <c r="D30" s="80"/>
      <c r="E30" s="80" t="e">
        <f>((E12)/E$27)</f>
        <v>#DIV/0!</v>
      </c>
    </row>
    <row r="31" spans="1:7">
      <c r="B31" s="47" t="s">
        <v>59</v>
      </c>
      <c r="C31" s="80"/>
      <c r="D31" s="80"/>
      <c r="E31" s="80" t="e">
        <f>((E15)/E$27)</f>
        <v>#DIV/0!</v>
      </c>
    </row>
    <row r="32" spans="1:7">
      <c r="B32" s="47" t="s">
        <v>77</v>
      </c>
      <c r="C32" s="80"/>
      <c r="D32" s="80"/>
      <c r="E32" s="80" t="e">
        <f>((E20)/E$27)</f>
        <v>#DIV/0!</v>
      </c>
    </row>
    <row r="35" spans="1:4">
      <c r="A35" s="42" t="s">
        <v>44</v>
      </c>
      <c r="B35" s="42" t="s">
        <v>78</v>
      </c>
      <c r="C35" s="42"/>
      <c r="D35" s="42"/>
    </row>
    <row r="36" spans="1:4">
      <c r="A36" s="42"/>
      <c r="B36" s="42"/>
      <c r="C36" s="42"/>
      <c r="D36" s="42"/>
    </row>
    <row r="37" spans="1:4">
      <c r="A37" s="42"/>
      <c r="B37" s="42" t="s">
        <v>45</v>
      </c>
      <c r="C37" s="42"/>
      <c r="D37" s="42"/>
    </row>
    <row r="38" spans="1:4">
      <c r="A38" s="42"/>
      <c r="B38" s="42" t="s">
        <v>46</v>
      </c>
      <c r="C38" s="42"/>
      <c r="D38" s="42"/>
    </row>
    <row r="39" spans="1:4">
      <c r="A39" s="42"/>
      <c r="B39" s="42" t="s">
        <v>47</v>
      </c>
      <c r="C39" s="42"/>
      <c r="D39" s="42"/>
    </row>
  </sheetData>
  <pageMargins left="0.7" right="0.7" top="0.75" bottom="0.75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9"/>
  <sheetViews>
    <sheetView workbookViewId="0">
      <selection activeCell="D17" sqref="D17"/>
    </sheetView>
  </sheetViews>
  <sheetFormatPr defaultColWidth="8.85546875" defaultRowHeight="13.9"/>
  <cols>
    <col min="1" max="1" width="52.28515625" style="44" customWidth="1"/>
    <col min="2" max="2" width="21.7109375" style="44" customWidth="1"/>
    <col min="3" max="3" width="4.7109375" style="44" customWidth="1"/>
    <col min="4" max="4" width="25.28515625" style="44" bestFit="1" customWidth="1"/>
    <col min="5" max="16384" width="8.85546875" style="44"/>
  </cols>
  <sheetData>
    <row r="1" spans="1:7" ht="20.45">
      <c r="A1" s="1" t="s">
        <v>0</v>
      </c>
    </row>
    <row r="2" spans="1:7">
      <c r="A2" s="2" t="s">
        <v>1</v>
      </c>
    </row>
    <row r="3" spans="1:7">
      <c r="A3" s="2" t="s">
        <v>2</v>
      </c>
    </row>
    <row r="4" spans="1:7">
      <c r="A4" s="3"/>
    </row>
    <row r="5" spans="1:7">
      <c r="A5" s="59" t="s">
        <v>79</v>
      </c>
      <c r="B5" s="60" t="s">
        <v>80</v>
      </c>
      <c r="C5" s="60"/>
      <c r="D5" s="61"/>
    </row>
    <row r="6" spans="1:7">
      <c r="A6" s="3"/>
      <c r="B6" s="62"/>
      <c r="C6" s="62"/>
      <c r="D6" s="63"/>
    </row>
    <row r="7" spans="1:7">
      <c r="A7" s="64" t="s">
        <v>81</v>
      </c>
      <c r="B7" s="65" t="s">
        <v>82</v>
      </c>
      <c r="C7" s="65"/>
      <c r="D7" s="66" t="s">
        <v>83</v>
      </c>
    </row>
    <row r="8" spans="1:7">
      <c r="A8" s="67" t="s">
        <v>84</v>
      </c>
      <c r="B8" s="65"/>
      <c r="C8" s="65"/>
      <c r="D8" s="66"/>
    </row>
    <row r="9" spans="1:7">
      <c r="A9" s="69" t="s">
        <v>85</v>
      </c>
      <c r="B9" s="70">
        <f>SUM(B10)</f>
        <v>0</v>
      </c>
      <c r="C9" s="70"/>
      <c r="D9" s="70">
        <f>SUM(D10)</f>
        <v>0</v>
      </c>
    </row>
    <row r="10" spans="1:7">
      <c r="A10" s="2" t="s">
        <v>86</v>
      </c>
      <c r="B10" s="68">
        <f>'C.S'!D11</f>
        <v>0</v>
      </c>
      <c r="C10" s="68"/>
      <c r="D10" s="68">
        <f>'C.S'!F11</f>
        <v>0</v>
      </c>
    </row>
    <row r="12" spans="1:7">
      <c r="A12" s="69" t="s">
        <v>87</v>
      </c>
      <c r="B12" s="70">
        <f>SUM(B13:B14)</f>
        <v>5250</v>
      </c>
      <c r="C12" s="70"/>
      <c r="D12" s="70">
        <f>SUM(D13:D14)</f>
        <v>0</v>
      </c>
    </row>
    <row r="13" spans="1:7">
      <c r="A13" s="2" t="s">
        <v>88</v>
      </c>
      <c r="B13" s="62">
        <f>D.S!D11</f>
        <v>5250</v>
      </c>
      <c r="C13" s="62"/>
      <c r="D13" s="62">
        <f>D.S!F11</f>
        <v>0</v>
      </c>
    </row>
    <row r="14" spans="1:7">
      <c r="A14" s="2" t="s">
        <v>89</v>
      </c>
      <c r="B14" s="62">
        <f>D.S!D18</f>
        <v>0</v>
      </c>
      <c r="C14" s="62"/>
      <c r="D14" s="62">
        <f>D.S!F18</f>
        <v>0</v>
      </c>
    </row>
    <row r="15" spans="1:7">
      <c r="A15" s="2"/>
      <c r="B15" s="62"/>
      <c r="C15" s="62"/>
      <c r="D15" s="62"/>
    </row>
    <row r="16" spans="1:7">
      <c r="A16" s="71" t="s">
        <v>90</v>
      </c>
      <c r="B16" s="58">
        <f>B9+B12</f>
        <v>5250</v>
      </c>
      <c r="C16" s="58"/>
      <c r="D16" s="58">
        <f>D9+D12</f>
        <v>0</v>
      </c>
      <c r="E16" s="52"/>
      <c r="F16" s="52"/>
      <c r="G16" s="52"/>
    </row>
    <row r="17" spans="2:7">
      <c r="B17" s="52"/>
      <c r="C17" s="52"/>
      <c r="D17" s="52"/>
      <c r="E17" s="52"/>
      <c r="F17" s="52"/>
      <c r="G17" s="52"/>
    </row>
    <row r="18" spans="2:7">
      <c r="B18" s="52"/>
      <c r="C18" s="52"/>
      <c r="D18" s="52"/>
      <c r="E18" s="52"/>
      <c r="F18" s="52"/>
      <c r="G18" s="52"/>
    </row>
    <row r="19" spans="2:7">
      <c r="B19" s="52"/>
      <c r="C19" s="52"/>
      <c r="D19" s="52"/>
      <c r="E19" s="52"/>
      <c r="F19" s="52"/>
      <c r="G19" s="52"/>
    </row>
  </sheetData>
  <pageMargins left="0.7" right="0.7" top="0.75" bottom="0.75" header="0.3" footer="0.3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88"/>
  <sheetViews>
    <sheetView workbookViewId="0">
      <selection activeCell="F12" sqref="F12"/>
    </sheetView>
  </sheetViews>
  <sheetFormatPr defaultColWidth="8.85546875" defaultRowHeight="13.9"/>
  <cols>
    <col min="1" max="1" width="10.7109375" style="33" customWidth="1"/>
    <col min="2" max="2" width="11.7109375" style="33" customWidth="1"/>
    <col min="3" max="3" width="40.7109375" style="33" customWidth="1"/>
    <col min="4" max="4" width="12.7109375" style="33" customWidth="1"/>
    <col min="5" max="5" width="4.7109375" style="33" customWidth="1"/>
    <col min="6" max="6" width="12.7109375" style="33" customWidth="1"/>
    <col min="7" max="8" width="12.7109375" style="34" customWidth="1"/>
    <col min="9" max="9" width="4.7109375" style="33" customWidth="1"/>
    <col min="10" max="10" width="30.7109375" style="56" customWidth="1"/>
    <col min="11" max="16384" width="8.85546875" style="33"/>
  </cols>
  <sheetData>
    <row r="1" spans="1:10" ht="20.45">
      <c r="A1" s="1" t="s">
        <v>0</v>
      </c>
    </row>
    <row r="2" spans="1:10">
      <c r="A2" s="2" t="s">
        <v>1</v>
      </c>
    </row>
    <row r="3" spans="1:10">
      <c r="A3" s="2" t="s">
        <v>2</v>
      </c>
    </row>
    <row r="4" spans="1:10">
      <c r="A4" s="11"/>
    </row>
    <row r="5" spans="1:10" ht="41.45">
      <c r="A5" s="6" t="s">
        <v>79</v>
      </c>
      <c r="B5" s="16"/>
      <c r="C5" s="7" t="s">
        <v>80</v>
      </c>
      <c r="D5" s="17" t="s">
        <v>91</v>
      </c>
      <c r="E5" s="18"/>
      <c r="F5" s="17" t="s">
        <v>91</v>
      </c>
      <c r="G5" s="26" t="s">
        <v>92</v>
      </c>
      <c r="H5" s="26" t="s">
        <v>92</v>
      </c>
      <c r="J5" s="56" t="s">
        <v>8</v>
      </c>
    </row>
    <row r="6" spans="1:10">
      <c r="A6" s="4"/>
      <c r="B6" s="5"/>
      <c r="C6" s="11"/>
      <c r="D6" s="19"/>
      <c r="E6" s="20"/>
      <c r="F6" s="21"/>
      <c r="G6" s="27"/>
      <c r="H6" s="27"/>
    </row>
    <row r="7" spans="1:10" ht="27.6">
      <c r="A7" s="4" t="s">
        <v>93</v>
      </c>
      <c r="B7" s="4" t="s">
        <v>94</v>
      </c>
      <c r="C7" s="11" t="s">
        <v>95</v>
      </c>
      <c r="D7" s="19" t="s">
        <v>82</v>
      </c>
      <c r="E7" s="20"/>
      <c r="F7" s="22" t="s">
        <v>83</v>
      </c>
      <c r="G7" s="19" t="s">
        <v>82</v>
      </c>
      <c r="H7" s="22" t="s">
        <v>83</v>
      </c>
      <c r="J7" s="86" t="s">
        <v>49</v>
      </c>
    </row>
    <row r="8" spans="1:10">
      <c r="A8" s="10"/>
      <c r="B8" s="10"/>
      <c r="C8" s="10"/>
      <c r="D8" s="19"/>
      <c r="E8" s="10"/>
      <c r="F8" s="21"/>
      <c r="G8" s="13"/>
      <c r="H8" s="13"/>
    </row>
    <row r="9" spans="1:10" ht="27.6">
      <c r="A9" s="6" t="s">
        <v>34</v>
      </c>
      <c r="B9" s="6" t="s">
        <v>96</v>
      </c>
      <c r="C9" s="7" t="s">
        <v>97</v>
      </c>
      <c r="D9" s="12">
        <f>D11</f>
        <v>0</v>
      </c>
      <c r="E9" s="12"/>
      <c r="F9" s="12">
        <f t="shared" ref="F9" si="0">F11</f>
        <v>0</v>
      </c>
      <c r="G9" s="28" t="s">
        <v>98</v>
      </c>
      <c r="H9" s="28" t="s">
        <v>99</v>
      </c>
      <c r="J9" s="56" t="s">
        <v>100</v>
      </c>
    </row>
    <row r="10" spans="1:10">
      <c r="A10" s="8"/>
      <c r="B10" s="8"/>
      <c r="C10" s="9"/>
      <c r="D10" s="19"/>
      <c r="E10" s="23"/>
      <c r="F10" s="24"/>
      <c r="G10" s="28"/>
      <c r="H10" s="28"/>
    </row>
    <row r="11" spans="1:10">
      <c r="A11" s="15"/>
      <c r="B11" s="15" t="s">
        <v>96</v>
      </c>
      <c r="C11" s="14" t="s">
        <v>101</v>
      </c>
      <c r="D11" s="25">
        <f>SUM(D12:D15)</f>
        <v>0</v>
      </c>
      <c r="E11" s="25"/>
      <c r="F11" s="25">
        <f>SUM(F12:F15)</f>
        <v>0</v>
      </c>
    </row>
    <row r="12" spans="1:10" s="32" customFormat="1" ht="41.45">
      <c r="B12" s="43" t="s">
        <v>102</v>
      </c>
      <c r="C12" s="54" t="s">
        <v>103</v>
      </c>
      <c r="F12" s="31"/>
      <c r="G12" s="36"/>
      <c r="H12" s="30"/>
      <c r="J12" s="56" t="s">
        <v>104</v>
      </c>
    </row>
    <row r="13" spans="1:10">
      <c r="A13" s="32"/>
      <c r="B13" s="43" t="s">
        <v>105</v>
      </c>
      <c r="C13" s="43" t="s">
        <v>106</v>
      </c>
      <c r="D13" s="32"/>
      <c r="E13" s="32"/>
      <c r="F13" s="43"/>
      <c r="G13" s="36"/>
      <c r="H13" s="36"/>
      <c r="I13" s="32"/>
    </row>
    <row r="14" spans="1:10">
      <c r="A14" s="32"/>
      <c r="B14" s="43" t="s">
        <v>106</v>
      </c>
      <c r="C14" s="55" t="s">
        <v>106</v>
      </c>
      <c r="D14" s="32"/>
      <c r="E14" s="32"/>
      <c r="F14" s="43"/>
      <c r="G14" s="36"/>
      <c r="H14" s="36"/>
      <c r="I14" s="32"/>
    </row>
    <row r="15" spans="1:10">
      <c r="A15" s="32"/>
      <c r="B15" s="43"/>
      <c r="C15" s="43"/>
      <c r="D15" s="32"/>
      <c r="E15" s="32"/>
      <c r="F15" s="43"/>
      <c r="G15" s="36"/>
      <c r="H15" s="36"/>
      <c r="I15" s="32"/>
    </row>
    <row r="16" spans="1:10" ht="27.6">
      <c r="A16" s="32"/>
      <c r="B16" s="32"/>
      <c r="C16" s="56" t="s">
        <v>107</v>
      </c>
      <c r="D16" s="32"/>
      <c r="E16" s="32"/>
      <c r="F16" s="32"/>
      <c r="G16" s="36"/>
      <c r="H16" s="36"/>
      <c r="I16" s="32"/>
    </row>
    <row r="17" spans="1:10">
      <c r="A17" s="32"/>
      <c r="B17" s="32"/>
      <c r="C17" s="32"/>
      <c r="D17" s="32"/>
      <c r="E17" s="32"/>
      <c r="F17" s="32"/>
      <c r="G17" s="36"/>
      <c r="H17" s="36"/>
      <c r="I17" s="32"/>
      <c r="J17" s="72"/>
    </row>
    <row r="18" spans="1:10">
      <c r="A18" s="32"/>
      <c r="B18" s="32"/>
      <c r="C18" s="32"/>
      <c r="D18" s="32"/>
      <c r="E18" s="32"/>
      <c r="F18" s="32"/>
      <c r="G18" s="36"/>
      <c r="H18" s="36"/>
      <c r="I18" s="32"/>
      <c r="J18" s="72"/>
    </row>
    <row r="19" spans="1:10">
      <c r="A19" s="32"/>
      <c r="B19" s="32"/>
      <c r="C19" s="32"/>
      <c r="D19" s="32"/>
      <c r="E19" s="32"/>
      <c r="F19" s="32"/>
      <c r="G19" s="36"/>
      <c r="H19" s="36"/>
      <c r="I19" s="32"/>
      <c r="J19" s="72"/>
    </row>
    <row r="20" spans="1:10">
      <c r="A20" s="32"/>
      <c r="B20" s="32"/>
      <c r="C20" s="32"/>
      <c r="D20" s="32"/>
      <c r="E20" s="32"/>
      <c r="F20" s="32"/>
      <c r="G20" s="36"/>
      <c r="H20" s="36"/>
      <c r="I20" s="32"/>
      <c r="J20" s="72"/>
    </row>
    <row r="21" spans="1:10">
      <c r="A21" s="32"/>
      <c r="B21" s="32"/>
      <c r="C21" s="32"/>
      <c r="D21" s="32"/>
      <c r="E21" s="32"/>
      <c r="F21" s="32"/>
      <c r="G21" s="36"/>
      <c r="H21" s="36"/>
      <c r="I21" s="32"/>
      <c r="J21" s="72"/>
    </row>
    <row r="22" spans="1:10">
      <c r="A22" s="32"/>
      <c r="B22" s="32"/>
      <c r="C22" s="32"/>
      <c r="D22" s="32"/>
      <c r="E22" s="32"/>
      <c r="F22" s="32"/>
      <c r="G22" s="36"/>
      <c r="H22" s="36"/>
      <c r="I22" s="32"/>
      <c r="J22" s="72"/>
    </row>
    <row r="23" spans="1:10">
      <c r="A23" s="32"/>
      <c r="B23" s="32"/>
      <c r="C23" s="32"/>
      <c r="D23" s="32"/>
      <c r="E23" s="32"/>
      <c r="F23" s="32"/>
      <c r="G23" s="36"/>
      <c r="H23" s="36"/>
      <c r="I23" s="32"/>
      <c r="J23" s="72"/>
    </row>
    <row r="24" spans="1:10">
      <c r="A24" s="32"/>
      <c r="B24" s="32"/>
      <c r="C24" s="32"/>
      <c r="D24" s="32"/>
      <c r="E24" s="32"/>
      <c r="F24" s="32"/>
      <c r="G24" s="36"/>
      <c r="H24" s="36"/>
      <c r="I24" s="32"/>
      <c r="J24" s="72"/>
    </row>
    <row r="25" spans="1:10">
      <c r="A25" s="32"/>
      <c r="B25" s="32"/>
      <c r="C25" s="32"/>
      <c r="D25" s="32"/>
      <c r="E25" s="32"/>
      <c r="F25" s="32"/>
      <c r="G25" s="36"/>
      <c r="H25" s="36"/>
      <c r="I25" s="32"/>
      <c r="J25" s="72"/>
    </row>
    <row r="26" spans="1:10">
      <c r="A26" s="32"/>
      <c r="B26" s="32"/>
      <c r="C26" s="32"/>
      <c r="D26" s="32"/>
      <c r="E26" s="32"/>
      <c r="F26" s="32"/>
      <c r="G26" s="36"/>
      <c r="H26" s="36"/>
      <c r="I26" s="32"/>
      <c r="J26" s="72"/>
    </row>
    <row r="27" spans="1:10">
      <c r="A27" s="32"/>
      <c r="B27" s="32"/>
      <c r="C27" s="32"/>
      <c r="D27" s="32"/>
      <c r="E27" s="32"/>
      <c r="F27" s="32"/>
      <c r="G27" s="36"/>
      <c r="H27" s="36"/>
      <c r="I27" s="32"/>
      <c r="J27" s="72"/>
    </row>
    <row r="28" spans="1:10">
      <c r="A28" s="32"/>
      <c r="B28" s="32"/>
      <c r="C28" s="32"/>
      <c r="D28" s="32"/>
      <c r="E28" s="32"/>
      <c r="F28" s="32"/>
      <c r="G28" s="36"/>
      <c r="H28" s="36"/>
      <c r="I28" s="32"/>
      <c r="J28" s="72"/>
    </row>
    <row r="29" spans="1:10">
      <c r="A29" s="32"/>
      <c r="B29" s="32"/>
      <c r="C29" s="32"/>
      <c r="D29" s="32"/>
      <c r="E29" s="32"/>
      <c r="F29" s="32"/>
      <c r="G29" s="36"/>
      <c r="H29" s="36"/>
      <c r="I29" s="32"/>
      <c r="J29" s="72"/>
    </row>
    <row r="30" spans="1:10">
      <c r="A30" s="32"/>
      <c r="B30" s="32"/>
      <c r="C30" s="32"/>
      <c r="D30" s="32"/>
      <c r="E30" s="32"/>
      <c r="F30" s="32"/>
      <c r="G30" s="36"/>
      <c r="H30" s="36"/>
      <c r="I30" s="32"/>
      <c r="J30" s="72"/>
    </row>
    <row r="31" spans="1:10">
      <c r="A31" s="32"/>
      <c r="B31" s="32"/>
      <c r="C31" s="32"/>
      <c r="D31" s="32"/>
      <c r="E31" s="32"/>
      <c r="F31" s="32"/>
      <c r="G31" s="36"/>
      <c r="H31" s="36"/>
      <c r="I31" s="32"/>
      <c r="J31" s="72"/>
    </row>
    <row r="32" spans="1:10">
      <c r="A32" s="32"/>
      <c r="B32" s="32"/>
      <c r="C32" s="32"/>
      <c r="D32" s="32"/>
      <c r="E32" s="32"/>
      <c r="F32" s="32"/>
      <c r="G32" s="36"/>
      <c r="H32" s="36"/>
      <c r="I32" s="32"/>
      <c r="J32" s="72"/>
    </row>
    <row r="33" spans="1:10">
      <c r="A33" s="32"/>
      <c r="B33" s="32"/>
      <c r="C33" s="32"/>
      <c r="D33" s="32"/>
      <c r="E33" s="32"/>
      <c r="F33" s="32"/>
      <c r="G33" s="36"/>
      <c r="H33" s="36"/>
      <c r="I33" s="32"/>
      <c r="J33" s="72"/>
    </row>
    <row r="34" spans="1:10">
      <c r="A34" s="32"/>
      <c r="B34" s="32"/>
      <c r="C34" s="32"/>
      <c r="D34" s="32"/>
      <c r="E34" s="32"/>
      <c r="F34" s="32"/>
      <c r="G34" s="36"/>
      <c r="H34" s="36"/>
      <c r="I34" s="32"/>
      <c r="J34" s="72"/>
    </row>
    <row r="35" spans="1:10">
      <c r="A35" s="32"/>
      <c r="B35" s="32"/>
      <c r="C35" s="32"/>
      <c r="D35" s="32"/>
      <c r="E35" s="32"/>
      <c r="F35" s="32"/>
      <c r="G35" s="36"/>
      <c r="H35" s="36"/>
      <c r="I35" s="32"/>
      <c r="J35" s="72"/>
    </row>
    <row r="36" spans="1:10">
      <c r="A36" s="32"/>
      <c r="B36" s="32"/>
      <c r="C36" s="32"/>
      <c r="D36" s="32"/>
      <c r="E36" s="32"/>
      <c r="F36" s="32"/>
      <c r="G36" s="36"/>
      <c r="H36" s="36"/>
      <c r="I36" s="32"/>
      <c r="J36" s="72"/>
    </row>
    <row r="37" spans="1:10">
      <c r="A37" s="32"/>
      <c r="B37" s="32"/>
      <c r="C37" s="32"/>
      <c r="D37" s="32"/>
      <c r="E37" s="32"/>
      <c r="F37" s="32"/>
      <c r="G37" s="36"/>
      <c r="H37" s="36"/>
      <c r="I37" s="32"/>
      <c r="J37" s="72"/>
    </row>
    <row r="38" spans="1:10">
      <c r="A38" s="32"/>
      <c r="B38" s="32"/>
      <c r="C38" s="32"/>
      <c r="D38" s="32"/>
      <c r="E38" s="32"/>
      <c r="F38" s="32"/>
      <c r="G38" s="36"/>
      <c r="H38" s="36"/>
      <c r="I38" s="32"/>
      <c r="J38" s="72"/>
    </row>
    <row r="39" spans="1:10">
      <c r="A39" s="32"/>
      <c r="B39" s="32"/>
      <c r="C39" s="32"/>
      <c r="D39" s="32"/>
      <c r="E39" s="32"/>
      <c r="F39" s="32"/>
      <c r="G39" s="36"/>
      <c r="H39" s="36"/>
      <c r="I39" s="32"/>
      <c r="J39" s="72"/>
    </row>
    <row r="40" spans="1:10">
      <c r="A40" s="32"/>
      <c r="B40" s="32"/>
      <c r="C40" s="32"/>
      <c r="D40" s="32"/>
      <c r="E40" s="32"/>
      <c r="F40" s="32"/>
      <c r="G40" s="36"/>
      <c r="H40" s="36"/>
      <c r="I40" s="32"/>
      <c r="J40" s="72"/>
    </row>
    <row r="41" spans="1:10">
      <c r="A41" s="32"/>
      <c r="B41" s="32"/>
      <c r="C41" s="32"/>
      <c r="D41" s="32"/>
      <c r="E41" s="32"/>
      <c r="F41" s="32"/>
      <c r="G41" s="36"/>
      <c r="H41" s="36"/>
      <c r="I41" s="32"/>
      <c r="J41" s="72"/>
    </row>
    <row r="42" spans="1:10">
      <c r="A42" s="32"/>
      <c r="B42" s="32"/>
      <c r="C42" s="32"/>
      <c r="D42" s="32"/>
      <c r="E42" s="32"/>
      <c r="F42" s="32"/>
      <c r="G42" s="36"/>
      <c r="H42" s="36"/>
      <c r="I42" s="32"/>
      <c r="J42" s="72"/>
    </row>
    <row r="43" spans="1:10">
      <c r="A43" s="32"/>
      <c r="B43" s="32"/>
      <c r="C43" s="32"/>
      <c r="D43" s="32"/>
      <c r="E43" s="32"/>
      <c r="F43" s="32"/>
      <c r="G43" s="36"/>
      <c r="H43" s="36"/>
      <c r="I43" s="32"/>
      <c r="J43" s="72"/>
    </row>
    <row r="44" spans="1:10">
      <c r="A44" s="32"/>
      <c r="B44" s="32"/>
      <c r="C44" s="32"/>
      <c r="D44" s="32"/>
      <c r="E44" s="32"/>
      <c r="F44" s="32"/>
      <c r="G44" s="36"/>
      <c r="H44" s="36"/>
      <c r="I44" s="32"/>
      <c r="J44" s="72"/>
    </row>
    <row r="45" spans="1:10">
      <c r="A45" s="32"/>
      <c r="B45" s="32"/>
      <c r="C45" s="32"/>
      <c r="D45" s="32"/>
      <c r="E45" s="32"/>
      <c r="F45" s="32"/>
      <c r="G45" s="36"/>
      <c r="H45" s="36"/>
      <c r="I45" s="32"/>
      <c r="J45" s="72"/>
    </row>
    <row r="46" spans="1:10">
      <c r="A46" s="32"/>
      <c r="B46" s="32"/>
      <c r="C46" s="32"/>
      <c r="D46" s="32"/>
      <c r="E46" s="32"/>
      <c r="F46" s="32"/>
      <c r="G46" s="36"/>
      <c r="H46" s="36"/>
      <c r="I46" s="32"/>
      <c r="J46" s="72"/>
    </row>
    <row r="47" spans="1:10">
      <c r="A47" s="32"/>
      <c r="B47" s="32"/>
      <c r="C47" s="32"/>
      <c r="D47" s="32"/>
      <c r="E47" s="32"/>
      <c r="F47" s="32"/>
      <c r="G47" s="36"/>
      <c r="H47" s="36"/>
      <c r="I47" s="32"/>
      <c r="J47" s="72"/>
    </row>
    <row r="48" spans="1:10">
      <c r="A48" s="32"/>
      <c r="B48" s="32"/>
      <c r="C48" s="32"/>
      <c r="D48" s="32"/>
      <c r="E48" s="32"/>
      <c r="F48" s="32"/>
      <c r="G48" s="36"/>
      <c r="H48" s="36"/>
      <c r="I48" s="32"/>
      <c r="J48" s="72"/>
    </row>
    <row r="49" spans="1:10">
      <c r="A49" s="32"/>
      <c r="B49" s="32"/>
      <c r="C49" s="32"/>
      <c r="D49" s="32"/>
      <c r="E49" s="32"/>
      <c r="F49" s="32"/>
      <c r="G49" s="36"/>
      <c r="H49" s="36"/>
      <c r="I49" s="32"/>
      <c r="J49" s="72"/>
    </row>
    <row r="50" spans="1:10">
      <c r="A50" s="32"/>
      <c r="B50" s="32"/>
      <c r="C50" s="32"/>
      <c r="D50" s="32"/>
      <c r="E50" s="32"/>
      <c r="F50" s="32"/>
      <c r="G50" s="36"/>
      <c r="H50" s="36"/>
      <c r="I50" s="32"/>
      <c r="J50" s="72"/>
    </row>
    <row r="51" spans="1:10">
      <c r="A51" s="32"/>
      <c r="B51" s="32"/>
      <c r="C51" s="32"/>
      <c r="D51" s="32"/>
      <c r="E51" s="32"/>
      <c r="F51" s="32"/>
      <c r="G51" s="36"/>
      <c r="H51" s="36"/>
      <c r="I51" s="32"/>
      <c r="J51" s="72"/>
    </row>
    <row r="52" spans="1:10">
      <c r="A52" s="32"/>
      <c r="B52" s="32"/>
      <c r="C52" s="32"/>
      <c r="D52" s="32"/>
      <c r="E52" s="32"/>
      <c r="F52" s="32"/>
      <c r="G52" s="36"/>
      <c r="H52" s="36"/>
      <c r="I52" s="32"/>
      <c r="J52" s="72"/>
    </row>
    <row r="53" spans="1:10">
      <c r="A53" s="32"/>
      <c r="B53" s="32"/>
      <c r="C53" s="32"/>
      <c r="D53" s="32"/>
      <c r="E53" s="32"/>
      <c r="F53" s="32"/>
      <c r="G53" s="36"/>
      <c r="H53" s="36"/>
      <c r="I53" s="32"/>
      <c r="J53" s="72"/>
    </row>
    <row r="54" spans="1:10">
      <c r="A54" s="32"/>
      <c r="B54" s="32"/>
      <c r="C54" s="32"/>
      <c r="D54" s="32"/>
      <c r="E54" s="32"/>
      <c r="F54" s="32"/>
      <c r="G54" s="36"/>
      <c r="H54" s="36"/>
      <c r="I54" s="32"/>
      <c r="J54" s="72"/>
    </row>
    <row r="55" spans="1:10">
      <c r="A55" s="32"/>
      <c r="B55" s="32"/>
      <c r="C55" s="32"/>
      <c r="D55" s="32"/>
      <c r="E55" s="32"/>
      <c r="F55" s="32"/>
      <c r="G55" s="36"/>
      <c r="H55" s="36"/>
      <c r="I55" s="32"/>
      <c r="J55" s="72"/>
    </row>
    <row r="56" spans="1:10">
      <c r="A56" s="32"/>
      <c r="B56" s="32"/>
      <c r="C56" s="32"/>
      <c r="D56" s="32"/>
      <c r="E56" s="32"/>
      <c r="F56" s="32"/>
      <c r="G56" s="36"/>
      <c r="H56" s="36"/>
      <c r="I56" s="32"/>
      <c r="J56" s="72"/>
    </row>
    <row r="57" spans="1:10">
      <c r="A57" s="32"/>
      <c r="B57" s="32"/>
      <c r="C57" s="32"/>
      <c r="D57" s="32"/>
      <c r="E57" s="32"/>
      <c r="F57" s="32"/>
      <c r="G57" s="36"/>
      <c r="H57" s="36"/>
      <c r="I57" s="32"/>
      <c r="J57" s="72"/>
    </row>
    <row r="58" spans="1:10">
      <c r="A58" s="32"/>
      <c r="B58" s="32"/>
      <c r="C58" s="32"/>
      <c r="D58" s="32"/>
      <c r="E58" s="32"/>
      <c r="F58" s="32"/>
      <c r="G58" s="36"/>
      <c r="H58" s="36"/>
      <c r="I58" s="32"/>
      <c r="J58" s="72"/>
    </row>
    <row r="59" spans="1:10">
      <c r="A59" s="32"/>
      <c r="B59" s="32"/>
      <c r="C59" s="32"/>
      <c r="D59" s="32"/>
      <c r="E59" s="32"/>
      <c r="F59" s="32"/>
      <c r="G59" s="36"/>
      <c r="H59" s="36"/>
      <c r="I59" s="32"/>
      <c r="J59" s="72"/>
    </row>
    <row r="60" spans="1:10">
      <c r="A60" s="32"/>
      <c r="B60" s="32"/>
      <c r="C60" s="32"/>
      <c r="D60" s="32"/>
      <c r="E60" s="32"/>
      <c r="F60" s="32"/>
      <c r="G60" s="36"/>
      <c r="H60" s="36"/>
      <c r="I60" s="32"/>
      <c r="J60" s="72"/>
    </row>
    <row r="61" spans="1:10">
      <c r="A61" s="32"/>
      <c r="B61" s="32"/>
      <c r="C61" s="32"/>
      <c r="D61" s="32"/>
      <c r="E61" s="32"/>
      <c r="F61" s="32"/>
      <c r="G61" s="36"/>
      <c r="H61" s="36"/>
      <c r="I61" s="32"/>
      <c r="J61" s="72"/>
    </row>
    <row r="62" spans="1:10">
      <c r="A62" s="32"/>
      <c r="B62" s="32"/>
      <c r="C62" s="32"/>
      <c r="D62" s="32"/>
      <c r="E62" s="32"/>
      <c r="F62" s="32"/>
      <c r="G62" s="36"/>
      <c r="H62" s="36"/>
      <c r="I62" s="32"/>
      <c r="J62" s="72"/>
    </row>
    <row r="63" spans="1:10">
      <c r="A63" s="32"/>
      <c r="B63" s="32"/>
      <c r="C63" s="32"/>
      <c r="D63" s="32"/>
      <c r="E63" s="32"/>
      <c r="F63" s="32"/>
      <c r="G63" s="36"/>
      <c r="H63" s="36"/>
      <c r="I63" s="32"/>
      <c r="J63" s="72"/>
    </row>
    <row r="64" spans="1:10">
      <c r="A64" s="32"/>
      <c r="B64" s="32"/>
      <c r="C64" s="32"/>
      <c r="D64" s="32"/>
      <c r="E64" s="32"/>
      <c r="F64" s="32"/>
      <c r="G64" s="36"/>
      <c r="H64" s="36"/>
      <c r="I64" s="32"/>
      <c r="J64" s="72"/>
    </row>
    <row r="65" spans="1:10">
      <c r="A65" s="32"/>
      <c r="B65" s="32"/>
      <c r="C65" s="32"/>
      <c r="D65" s="32"/>
      <c r="E65" s="32"/>
      <c r="F65" s="32"/>
      <c r="G65" s="36"/>
      <c r="H65" s="36"/>
      <c r="I65" s="32"/>
      <c r="J65" s="72"/>
    </row>
    <row r="66" spans="1:10">
      <c r="A66" s="32"/>
      <c r="B66" s="32"/>
      <c r="C66" s="32"/>
      <c r="D66" s="32"/>
      <c r="E66" s="32"/>
      <c r="F66" s="32"/>
      <c r="G66" s="36"/>
      <c r="H66" s="36"/>
      <c r="I66" s="32"/>
      <c r="J66" s="72"/>
    </row>
    <row r="67" spans="1:10">
      <c r="A67" s="32"/>
      <c r="B67" s="32"/>
      <c r="C67" s="32"/>
      <c r="D67" s="32"/>
      <c r="E67" s="32"/>
      <c r="F67" s="32"/>
      <c r="G67" s="36"/>
      <c r="H67" s="36"/>
      <c r="I67" s="32"/>
      <c r="J67" s="72"/>
    </row>
    <row r="68" spans="1:10">
      <c r="A68" s="32"/>
      <c r="B68" s="32"/>
      <c r="C68" s="32"/>
      <c r="D68" s="32"/>
      <c r="E68" s="32"/>
      <c r="F68" s="32"/>
      <c r="G68" s="36"/>
      <c r="H68" s="36"/>
      <c r="I68" s="32"/>
      <c r="J68" s="72"/>
    </row>
    <row r="69" spans="1:10">
      <c r="A69" s="32"/>
      <c r="B69" s="32"/>
      <c r="C69" s="32"/>
      <c r="D69" s="32"/>
      <c r="E69" s="32"/>
      <c r="F69" s="32"/>
      <c r="G69" s="36"/>
      <c r="H69" s="36"/>
      <c r="I69" s="32"/>
      <c r="J69" s="72"/>
    </row>
    <row r="70" spans="1:10">
      <c r="A70" s="32"/>
      <c r="B70" s="32"/>
      <c r="C70" s="32"/>
      <c r="D70" s="32"/>
      <c r="E70" s="32"/>
      <c r="F70" s="32"/>
      <c r="G70" s="36"/>
      <c r="H70" s="36"/>
      <c r="I70" s="32"/>
      <c r="J70" s="72"/>
    </row>
    <row r="71" spans="1:10">
      <c r="A71" s="32"/>
      <c r="B71" s="32"/>
      <c r="C71" s="32"/>
      <c r="D71" s="32"/>
      <c r="E71" s="32"/>
      <c r="F71" s="32"/>
      <c r="G71" s="36"/>
      <c r="H71" s="36"/>
      <c r="I71" s="32"/>
      <c r="J71" s="72"/>
    </row>
    <row r="72" spans="1:10">
      <c r="A72" s="32"/>
      <c r="B72" s="32"/>
      <c r="C72" s="32"/>
      <c r="D72" s="32"/>
      <c r="E72" s="32"/>
      <c r="F72" s="32"/>
      <c r="G72" s="36"/>
      <c r="H72" s="36"/>
      <c r="I72" s="32"/>
      <c r="J72" s="72"/>
    </row>
    <row r="73" spans="1:10">
      <c r="A73" s="32"/>
      <c r="B73" s="32"/>
      <c r="C73" s="32"/>
      <c r="D73" s="32"/>
      <c r="E73" s="32"/>
      <c r="F73" s="32"/>
      <c r="G73" s="36"/>
      <c r="H73" s="36"/>
      <c r="I73" s="32"/>
      <c r="J73" s="72"/>
    </row>
    <row r="74" spans="1:10">
      <c r="A74" s="32"/>
      <c r="B74" s="32"/>
      <c r="C74" s="32"/>
      <c r="D74" s="32"/>
      <c r="E74" s="32"/>
      <c r="F74" s="32"/>
      <c r="G74" s="36"/>
      <c r="H74" s="36"/>
      <c r="I74" s="32"/>
      <c r="J74" s="72"/>
    </row>
    <row r="75" spans="1:10">
      <c r="A75" s="32"/>
      <c r="B75" s="32"/>
      <c r="C75" s="32"/>
      <c r="D75" s="32"/>
      <c r="E75" s="32"/>
      <c r="F75" s="32"/>
      <c r="G75" s="36"/>
      <c r="H75" s="36"/>
      <c r="I75" s="32"/>
      <c r="J75" s="72"/>
    </row>
    <row r="76" spans="1:10">
      <c r="A76" s="32"/>
      <c r="B76" s="32"/>
      <c r="C76" s="32"/>
      <c r="D76" s="32"/>
      <c r="E76" s="32"/>
      <c r="F76" s="32"/>
      <c r="G76" s="36"/>
      <c r="H76" s="36"/>
      <c r="I76" s="32"/>
      <c r="J76" s="72"/>
    </row>
    <row r="77" spans="1:10">
      <c r="A77" s="32"/>
      <c r="B77" s="32"/>
      <c r="C77" s="32"/>
      <c r="D77" s="32"/>
      <c r="E77" s="32"/>
      <c r="F77" s="32"/>
      <c r="G77" s="36"/>
      <c r="H77" s="36"/>
      <c r="I77" s="32"/>
      <c r="J77" s="72"/>
    </row>
    <row r="78" spans="1:10">
      <c r="A78" s="32"/>
      <c r="B78" s="32"/>
      <c r="C78" s="32"/>
      <c r="D78" s="32"/>
      <c r="E78" s="32"/>
      <c r="F78" s="32"/>
      <c r="G78" s="36"/>
      <c r="H78" s="36"/>
      <c r="I78" s="32"/>
      <c r="J78" s="72"/>
    </row>
    <row r="79" spans="1:10">
      <c r="A79" s="32"/>
      <c r="B79" s="32"/>
      <c r="C79" s="32"/>
      <c r="D79" s="32"/>
      <c r="E79" s="32"/>
      <c r="F79" s="32"/>
      <c r="G79" s="36"/>
      <c r="H79" s="36"/>
      <c r="I79" s="32"/>
      <c r="J79" s="72"/>
    </row>
    <row r="80" spans="1:10">
      <c r="A80" s="32"/>
      <c r="B80" s="32"/>
      <c r="C80" s="32"/>
      <c r="D80" s="32"/>
      <c r="E80" s="32"/>
      <c r="F80" s="32"/>
      <c r="G80" s="36"/>
      <c r="H80" s="36"/>
      <c r="I80" s="32"/>
      <c r="J80" s="72"/>
    </row>
    <row r="81" spans="1:10">
      <c r="A81" s="32"/>
      <c r="B81" s="32"/>
      <c r="C81" s="32"/>
      <c r="D81" s="32"/>
      <c r="E81" s="32"/>
      <c r="F81" s="32"/>
      <c r="G81" s="36"/>
      <c r="H81" s="36"/>
      <c r="I81" s="32"/>
      <c r="J81" s="72"/>
    </row>
    <row r="82" spans="1:10">
      <c r="A82" s="32"/>
      <c r="B82" s="32"/>
      <c r="C82" s="32"/>
      <c r="D82" s="32"/>
      <c r="E82" s="32"/>
      <c r="F82" s="32"/>
      <c r="G82" s="36"/>
      <c r="H82" s="36"/>
      <c r="I82" s="32"/>
      <c r="J82" s="72"/>
    </row>
    <row r="83" spans="1:10">
      <c r="A83" s="32"/>
      <c r="B83" s="32"/>
      <c r="C83" s="32"/>
      <c r="D83" s="32"/>
      <c r="E83" s="32"/>
      <c r="F83" s="32"/>
      <c r="G83" s="36"/>
      <c r="H83" s="36"/>
      <c r="I83" s="32"/>
      <c r="J83" s="72"/>
    </row>
    <row r="84" spans="1:10">
      <c r="A84" s="32"/>
      <c r="B84" s="32"/>
      <c r="C84" s="32"/>
      <c r="D84" s="32"/>
      <c r="E84" s="32"/>
      <c r="F84" s="32"/>
      <c r="G84" s="36"/>
      <c r="H84" s="36"/>
      <c r="I84" s="32"/>
      <c r="J84" s="72"/>
    </row>
    <row r="85" spans="1:10">
      <c r="A85" s="32"/>
      <c r="B85" s="32"/>
      <c r="C85" s="32"/>
      <c r="D85" s="32"/>
      <c r="E85" s="32"/>
      <c r="F85" s="32"/>
      <c r="G85" s="36"/>
      <c r="H85" s="36"/>
      <c r="I85" s="32"/>
      <c r="J85" s="72"/>
    </row>
    <row r="86" spans="1:10">
      <c r="A86" s="32"/>
      <c r="B86" s="32"/>
      <c r="C86" s="32"/>
      <c r="D86" s="32"/>
      <c r="E86" s="32"/>
      <c r="F86" s="32"/>
      <c r="G86" s="36"/>
      <c r="H86" s="36"/>
      <c r="I86" s="32"/>
      <c r="J86" s="72"/>
    </row>
    <row r="87" spans="1:10">
      <c r="A87" s="32"/>
      <c r="B87" s="32"/>
      <c r="C87" s="32"/>
      <c r="D87" s="32"/>
      <c r="E87" s="32"/>
      <c r="F87" s="32"/>
      <c r="G87" s="36"/>
      <c r="H87" s="36"/>
      <c r="I87" s="32"/>
      <c r="J87" s="72"/>
    </row>
    <row r="88" spans="1:10">
      <c r="A88" s="32"/>
      <c r="B88" s="32"/>
      <c r="C88" s="32"/>
      <c r="D88" s="32"/>
      <c r="E88" s="32"/>
      <c r="F88" s="32"/>
      <c r="G88" s="36"/>
      <c r="H88" s="36"/>
      <c r="I88" s="32"/>
      <c r="J88" s="72"/>
    </row>
  </sheetData>
  <pageMargins left="0.7" right="0.7" top="0.75" bottom="0.75" header="0.3" footer="0.3"/>
  <pageSetup paperSize="9" scale="4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2"/>
  <sheetViews>
    <sheetView workbookViewId="0">
      <selection activeCell="F13" sqref="F13"/>
    </sheetView>
  </sheetViews>
  <sheetFormatPr defaultColWidth="8.85546875" defaultRowHeight="13.9"/>
  <cols>
    <col min="1" max="1" width="10.7109375" style="33" customWidth="1"/>
    <col min="2" max="2" width="11.7109375" style="33" customWidth="1"/>
    <col min="3" max="3" width="40.7109375" style="33" customWidth="1"/>
    <col min="4" max="4" width="12.7109375" style="33" customWidth="1"/>
    <col min="5" max="5" width="4.7109375" style="33" customWidth="1"/>
    <col min="6" max="6" width="12.7109375" style="33" customWidth="1"/>
    <col min="7" max="8" width="12.7109375" style="34" customWidth="1"/>
    <col min="9" max="9" width="4.7109375" style="33" customWidth="1"/>
    <col min="10" max="10" width="30.7109375" style="56" customWidth="1"/>
    <col min="11" max="16384" width="8.85546875" style="33"/>
  </cols>
  <sheetData>
    <row r="1" spans="1:10" ht="20.45">
      <c r="A1" s="1" t="s">
        <v>0</v>
      </c>
    </row>
    <row r="2" spans="1:10">
      <c r="A2" s="2" t="s">
        <v>1</v>
      </c>
    </row>
    <row r="3" spans="1:10">
      <c r="A3" s="2" t="s">
        <v>2</v>
      </c>
    </row>
    <row r="4" spans="1:10">
      <c r="A4" s="11"/>
    </row>
    <row r="5" spans="1:10" ht="41.45">
      <c r="A5" s="6" t="s">
        <v>79</v>
      </c>
      <c r="B5" s="16"/>
      <c r="C5" s="7" t="s">
        <v>80</v>
      </c>
      <c r="D5" s="17" t="s">
        <v>91</v>
      </c>
      <c r="E5" s="18"/>
      <c r="F5" s="17" t="s">
        <v>91</v>
      </c>
      <c r="G5" s="26" t="s">
        <v>92</v>
      </c>
      <c r="H5" s="26" t="s">
        <v>92</v>
      </c>
      <c r="J5" s="56" t="s">
        <v>8</v>
      </c>
    </row>
    <row r="6" spans="1:10">
      <c r="A6" s="4"/>
      <c r="B6" s="5"/>
      <c r="C6" s="11"/>
      <c r="D6" s="19"/>
      <c r="E6" s="20"/>
      <c r="F6" s="21"/>
      <c r="G6" s="27"/>
      <c r="H6" s="27"/>
    </row>
    <row r="7" spans="1:10" ht="27.6">
      <c r="A7" s="4" t="s">
        <v>93</v>
      </c>
      <c r="B7" s="4" t="s">
        <v>94</v>
      </c>
      <c r="C7" s="11" t="s">
        <v>95</v>
      </c>
      <c r="D7" s="19" t="s">
        <v>82</v>
      </c>
      <c r="E7" s="20"/>
      <c r="F7" s="22" t="s">
        <v>83</v>
      </c>
      <c r="G7" s="19" t="s">
        <v>82</v>
      </c>
      <c r="H7" s="22" t="s">
        <v>83</v>
      </c>
      <c r="J7" s="86" t="s">
        <v>49</v>
      </c>
    </row>
    <row r="8" spans="1:10">
      <c r="A8" s="10"/>
      <c r="B8" s="10"/>
      <c r="C8" s="10"/>
      <c r="D8" s="19"/>
      <c r="E8" s="10"/>
      <c r="F8" s="21"/>
      <c r="G8" s="13"/>
      <c r="H8" s="13"/>
    </row>
    <row r="9" spans="1:10" ht="27.6">
      <c r="A9" s="6" t="s">
        <v>37</v>
      </c>
      <c r="B9" s="6" t="s">
        <v>108</v>
      </c>
      <c r="C9" s="7" t="s">
        <v>109</v>
      </c>
      <c r="D9" s="12">
        <f>D11+D18</f>
        <v>5250</v>
      </c>
      <c r="E9" s="12"/>
      <c r="F9" s="12">
        <f>F11+F18</f>
        <v>0</v>
      </c>
      <c r="G9" s="28" t="s">
        <v>98</v>
      </c>
      <c r="H9" s="28" t="s">
        <v>99</v>
      </c>
      <c r="J9" s="56" t="s">
        <v>100</v>
      </c>
    </row>
    <row r="10" spans="1:10">
      <c r="A10" s="8"/>
      <c r="B10" s="8"/>
      <c r="C10" s="9"/>
      <c r="D10" s="19"/>
      <c r="E10" s="23"/>
      <c r="F10" s="24"/>
      <c r="G10" s="28"/>
      <c r="H10" s="28"/>
    </row>
    <row r="11" spans="1:10">
      <c r="A11" s="15"/>
      <c r="B11" s="15" t="s">
        <v>110</v>
      </c>
      <c r="C11" s="14" t="s">
        <v>111</v>
      </c>
      <c r="D11" s="25">
        <f>D12</f>
        <v>5250</v>
      </c>
      <c r="E11" s="25"/>
      <c r="F11" s="25">
        <f t="shared" ref="F11" si="0">F12</f>
        <v>0</v>
      </c>
    </row>
    <row r="12" spans="1:10" s="32" customFormat="1">
      <c r="A12" s="38"/>
      <c r="B12" s="35" t="s">
        <v>110</v>
      </c>
      <c r="C12" s="39" t="s">
        <v>112</v>
      </c>
      <c r="D12" s="35">
        <f>SUM(D13:D17)</f>
        <v>5250</v>
      </c>
      <c r="E12" s="35"/>
      <c r="F12" s="41">
        <f>SUM(F13:F17)</f>
        <v>0</v>
      </c>
      <c r="G12" s="37" t="s">
        <v>113</v>
      </c>
      <c r="H12" s="36"/>
      <c r="J12" s="56"/>
    </row>
    <row r="13" spans="1:10" s="32" customFormat="1">
      <c r="B13" s="32" t="s">
        <v>114</v>
      </c>
      <c r="C13" s="40" t="s">
        <v>115</v>
      </c>
      <c r="D13" s="32">
        <v>50</v>
      </c>
      <c r="F13" s="31"/>
      <c r="G13" s="36"/>
      <c r="H13" s="30"/>
      <c r="J13" s="56"/>
    </row>
    <row r="14" spans="1:10" s="32" customFormat="1">
      <c r="B14" s="32" t="s">
        <v>116</v>
      </c>
      <c r="C14" s="40" t="s">
        <v>117</v>
      </c>
      <c r="D14" s="32">
        <v>1790</v>
      </c>
      <c r="F14" s="31"/>
      <c r="G14" s="36"/>
      <c r="H14" s="30"/>
      <c r="J14" s="56"/>
    </row>
    <row r="15" spans="1:10" s="32" customFormat="1">
      <c r="B15" s="32" t="s">
        <v>118</v>
      </c>
      <c r="C15" s="40" t="s">
        <v>119</v>
      </c>
      <c r="D15" s="32">
        <v>1790</v>
      </c>
      <c r="F15" s="31"/>
      <c r="G15" s="36"/>
      <c r="H15" s="30"/>
      <c r="J15" s="56"/>
    </row>
    <row r="16" spans="1:10" s="32" customFormat="1">
      <c r="B16" s="32" t="s">
        <v>120</v>
      </c>
      <c r="C16" s="40" t="s">
        <v>121</v>
      </c>
      <c r="D16" s="32">
        <v>678</v>
      </c>
      <c r="F16" s="31"/>
      <c r="G16" s="36"/>
      <c r="H16" s="30"/>
      <c r="J16" s="56"/>
    </row>
    <row r="17" spans="1:10" s="32" customFormat="1" ht="55.15">
      <c r="B17" s="32" t="s">
        <v>122</v>
      </c>
      <c r="C17" s="32" t="s">
        <v>123</v>
      </c>
      <c r="D17" s="32">
        <f>610+332</f>
        <v>942</v>
      </c>
      <c r="F17" s="31"/>
      <c r="G17" s="36"/>
      <c r="H17" s="30"/>
      <c r="J17" s="56" t="s">
        <v>124</v>
      </c>
    </row>
    <row r="18" spans="1:10" ht="55.15">
      <c r="A18" s="15"/>
      <c r="B18" s="15" t="s">
        <v>125</v>
      </c>
      <c r="C18" s="14" t="s">
        <v>126</v>
      </c>
      <c r="D18" s="25">
        <f>D19</f>
        <v>0</v>
      </c>
      <c r="E18" s="25"/>
      <c r="F18" s="25">
        <f t="shared" ref="F18" si="1">F19</f>
        <v>0</v>
      </c>
      <c r="H18" s="33"/>
      <c r="J18" s="56" t="s">
        <v>127</v>
      </c>
    </row>
    <row r="19" spans="1:10">
      <c r="A19" s="35"/>
      <c r="B19" s="35" t="s">
        <v>128</v>
      </c>
      <c r="C19" s="35" t="s">
        <v>126</v>
      </c>
      <c r="D19" s="41">
        <v>0</v>
      </c>
      <c r="E19" s="35"/>
      <c r="F19" s="41">
        <f>SUM(F20:F22)</f>
        <v>0</v>
      </c>
      <c r="G19" s="37" t="s">
        <v>113</v>
      </c>
      <c r="H19" s="36"/>
      <c r="I19" s="32"/>
    </row>
    <row r="20" spans="1:10">
      <c r="A20" s="32"/>
      <c r="B20" s="43" t="s">
        <v>129</v>
      </c>
      <c r="C20" s="43" t="s">
        <v>130</v>
      </c>
      <c r="D20" s="43"/>
      <c r="E20" s="32"/>
      <c r="F20" s="31"/>
      <c r="G20" s="32"/>
      <c r="H20" s="29"/>
      <c r="I20" s="32"/>
    </row>
    <row r="21" spans="1:10">
      <c r="A21" s="32"/>
      <c r="B21" s="43"/>
      <c r="C21" s="43"/>
      <c r="D21" s="43"/>
      <c r="E21" s="32"/>
      <c r="F21" s="31"/>
      <c r="G21" s="32"/>
      <c r="H21" s="29"/>
      <c r="I21" s="32"/>
    </row>
    <row r="22" spans="1:10">
      <c r="B22" s="55"/>
      <c r="C22" s="55"/>
      <c r="D22" s="55"/>
      <c r="F22" s="55"/>
      <c r="H22" s="57"/>
    </row>
  </sheetData>
  <pageMargins left="0.7" right="0.7" top="0.75" bottom="0.75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Nejc Novak</cp:lastModifiedBy>
  <cp:revision/>
  <dcterms:created xsi:type="dcterms:W3CDTF">2015-06-05T18:17:20Z</dcterms:created>
  <dcterms:modified xsi:type="dcterms:W3CDTF">2025-08-20T17:37:11Z</dcterms:modified>
  <cp:category/>
  <cp:contentStatus/>
</cp:coreProperties>
</file>